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N:\Tajemnice Rady fondu\Rada\Jednání Rady\2019\11. jednání - září 1\"/>
    </mc:Choice>
  </mc:AlternateContent>
  <xr:revisionPtr revIDLastSave="0" documentId="13_ncr:1_{4750CBEB-6A13-4122-929D-49957D2B3470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výroba dokument" sheetId="2" r:id="rId1"/>
    <sheet name="HB" sheetId="4" r:id="rId2"/>
    <sheet name="JarK" sheetId="5" r:id="rId3"/>
    <sheet name="JK" sheetId="6" r:id="rId4"/>
    <sheet name="MŠ" sheetId="7" r:id="rId5"/>
    <sheet name="OZ" sheetId="8" r:id="rId6"/>
    <sheet name="PV" sheetId="9" r:id="rId7"/>
    <sheet name="RN" sheetId="3" r:id="rId8"/>
  </sheets>
  <definedNames>
    <definedName name="_xlnm.Print_Area" localSheetId="0">'výroba dokument'!$A$1:$AC$41</definedName>
  </definedNames>
  <calcPr calcId="181029" concurrentCalc="0"/>
  <customWorkbookViews>
    <customWorkbookView name="Kateřina Vojkůvková – osobní zobrazení" guid="{DB8D12CF-4785-4380-997E-3DB321CA402A}" mergeInterval="0" personalView="1" maximized="1" xWindow="-8" yWindow="-8" windowWidth="1382" windowHeight="744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33" i="4" l="1"/>
  <c r="D33" i="4"/>
  <c r="S32" i="4"/>
  <c r="S31" i="4"/>
  <c r="S30" i="4"/>
  <c r="S29" i="4"/>
  <c r="S28" i="4"/>
  <c r="S27" i="4"/>
  <c r="S26" i="4"/>
  <c r="S25" i="4"/>
  <c r="S24" i="4"/>
  <c r="S23" i="4"/>
  <c r="S22" i="4"/>
  <c r="S21" i="4"/>
  <c r="S20" i="4"/>
  <c r="S19" i="4"/>
  <c r="S18" i="4"/>
  <c r="S17" i="4"/>
  <c r="S16" i="4"/>
  <c r="S15" i="4"/>
  <c r="E33" i="5"/>
  <c r="D33" i="5"/>
  <c r="S32" i="5"/>
  <c r="S31" i="5"/>
  <c r="S30" i="5"/>
  <c r="S29" i="5"/>
  <c r="S28" i="5"/>
  <c r="S27" i="5"/>
  <c r="S26" i="5"/>
  <c r="S25" i="5"/>
  <c r="S24" i="5"/>
  <c r="S23" i="5"/>
  <c r="S22" i="5"/>
  <c r="S21" i="5"/>
  <c r="S20" i="5"/>
  <c r="S19" i="5"/>
  <c r="S18" i="5"/>
  <c r="S17" i="5"/>
  <c r="S16" i="5"/>
  <c r="S15" i="5"/>
  <c r="E33" i="6"/>
  <c r="D33" i="6"/>
  <c r="S32" i="6"/>
  <c r="S31" i="6"/>
  <c r="S30" i="6"/>
  <c r="S29" i="6"/>
  <c r="S28" i="6"/>
  <c r="S27" i="6"/>
  <c r="S26" i="6"/>
  <c r="S25" i="6"/>
  <c r="S24" i="6"/>
  <c r="S23" i="6"/>
  <c r="S22" i="6"/>
  <c r="S21" i="6"/>
  <c r="S20" i="6"/>
  <c r="S19" i="6"/>
  <c r="S18" i="6"/>
  <c r="S17" i="6"/>
  <c r="S16" i="6"/>
  <c r="S15" i="6"/>
  <c r="E33" i="7"/>
  <c r="D33" i="7"/>
  <c r="S32" i="7"/>
  <c r="S31" i="7"/>
  <c r="S30" i="7"/>
  <c r="S29" i="7"/>
  <c r="S28" i="7"/>
  <c r="S27" i="7"/>
  <c r="S26" i="7"/>
  <c r="S25" i="7"/>
  <c r="S24" i="7"/>
  <c r="S23" i="7"/>
  <c r="S22" i="7"/>
  <c r="S21" i="7"/>
  <c r="S20" i="7"/>
  <c r="S19" i="7"/>
  <c r="S18" i="7"/>
  <c r="S17" i="7"/>
  <c r="S16" i="7"/>
  <c r="S15" i="7"/>
  <c r="E33" i="8"/>
  <c r="D33" i="8"/>
  <c r="S32" i="8"/>
  <c r="S31" i="8"/>
  <c r="S30" i="8"/>
  <c r="S29" i="8"/>
  <c r="S28" i="8"/>
  <c r="S27" i="8"/>
  <c r="S26" i="8"/>
  <c r="S25" i="8"/>
  <c r="S24" i="8"/>
  <c r="S23" i="8"/>
  <c r="S22" i="8"/>
  <c r="S21" i="8"/>
  <c r="S20" i="8"/>
  <c r="S19" i="8"/>
  <c r="S18" i="8"/>
  <c r="S17" i="8"/>
  <c r="S16" i="8"/>
  <c r="S15" i="8"/>
  <c r="E33" i="9"/>
  <c r="D33" i="9"/>
  <c r="S32" i="9"/>
  <c r="S31" i="9"/>
  <c r="S30" i="9"/>
  <c r="S29" i="9"/>
  <c r="S28" i="9"/>
  <c r="S27" i="9"/>
  <c r="S26" i="9"/>
  <c r="S25" i="9"/>
  <c r="S24" i="9"/>
  <c r="S23" i="9"/>
  <c r="S22" i="9"/>
  <c r="S21" i="9"/>
  <c r="S20" i="9"/>
  <c r="S19" i="9"/>
  <c r="S18" i="9"/>
  <c r="S17" i="9"/>
  <c r="S16" i="9"/>
  <c r="S15" i="9"/>
  <c r="E33" i="3"/>
  <c r="D33" i="3"/>
  <c r="S32" i="3"/>
  <c r="S31" i="3"/>
  <c r="S30" i="3"/>
  <c r="S29" i="3"/>
  <c r="S28" i="3"/>
  <c r="S27" i="3"/>
  <c r="S26" i="3"/>
  <c r="S25" i="3"/>
  <c r="S24" i="3"/>
  <c r="S23" i="3"/>
  <c r="S22" i="3"/>
  <c r="S21" i="3"/>
  <c r="S20" i="3"/>
  <c r="S19" i="3"/>
  <c r="S18" i="3"/>
  <c r="S17" i="3"/>
  <c r="S16" i="3"/>
  <c r="S15" i="3"/>
  <c r="T35" i="2"/>
  <c r="T36" i="2"/>
  <c r="E35" i="2"/>
  <c r="D35" i="2"/>
</calcChain>
</file>

<file path=xl/sharedStrings.xml><?xml version="1.0" encoding="utf-8"?>
<sst xmlns="http://schemas.openxmlformats.org/spreadsheetml/2006/main" count="1734" uniqueCount="142">
  <si>
    <t>evidenční číslo projektu</t>
  </si>
  <si>
    <t>název žadatele</t>
  </si>
  <si>
    <t>požadovaná podpora</t>
  </si>
  <si>
    <t>Kredit žadatele</t>
  </si>
  <si>
    <t>bodové hodnocení Rada</t>
  </si>
  <si>
    <t>výše podpory</t>
  </si>
  <si>
    <t>Rada - forma podpory</t>
  </si>
  <si>
    <t>žadatel -kulturně náročné ano/ne</t>
  </si>
  <si>
    <t>Rada - kulturně náročné ano/ne</t>
  </si>
  <si>
    <t>žadatel -intenzita podpory %</t>
  </si>
  <si>
    <t>Rada - intenzita podpory %</t>
  </si>
  <si>
    <t>žadatel -datum dokončení projektu</t>
  </si>
  <si>
    <t>Rada - lhůta pro dokončení</t>
  </si>
  <si>
    <t>celkový rozpočet projektu</t>
  </si>
  <si>
    <t>Personální zajištění projektu</t>
  </si>
  <si>
    <t>Umělecká kvalita projektu</t>
  </si>
  <si>
    <t>Přínos a význam pro českou a evropskou kinematografii</t>
  </si>
  <si>
    <t>Rada - Komplexní dílo</t>
  </si>
  <si>
    <t xml:space="preserve">žadatel -Komplexní dílo </t>
  </si>
  <si>
    <t>název projektu</t>
  </si>
  <si>
    <t>zbývá</t>
  </si>
  <si>
    <t>0-15</t>
  </si>
  <si>
    <t>0-5</t>
  </si>
  <si>
    <t>0-10</t>
  </si>
  <si>
    <t xml:space="preserve">                                                                     </t>
  </si>
  <si>
    <t>Cíle podpory kinematografie:</t>
  </si>
  <si>
    <t>Specifikace dotačního okruhu</t>
  </si>
  <si>
    <t>jméno experta</t>
  </si>
  <si>
    <t>doporučení</t>
  </si>
  <si>
    <t>0-40</t>
  </si>
  <si>
    <t>Srozumitelnost a úplnost podané žádosti včetně příloh</t>
  </si>
  <si>
    <t>Ekonomické parametry projektu</t>
  </si>
  <si>
    <t>Realizační strategie</t>
  </si>
  <si>
    <t>expert: první losované pořadí</t>
  </si>
  <si>
    <t>expert: druhé losované pořadí</t>
  </si>
  <si>
    <t>expert: ekonomické losované pořadí</t>
  </si>
  <si>
    <r>
      <t>Dotační okruh:</t>
    </r>
    <r>
      <rPr>
        <sz val="11"/>
        <color theme="1"/>
        <rFont val="Calibri"/>
        <family val="2"/>
        <charset val="238"/>
        <scheme val="minor"/>
      </rPr>
      <t xml:space="preserve"> 2. výroba českého kinematografického díla</t>
    </r>
  </si>
  <si>
    <t>Výroba dokumentárního filmu</t>
  </si>
  <si>
    <r>
      <t xml:space="preserve">1. </t>
    </r>
    <r>
      <rPr>
        <sz val="9.5"/>
        <color theme="1"/>
        <rFont val="Arial"/>
        <family val="2"/>
        <charset val="238"/>
      </rPr>
      <t>rozvoj kvalitní, umělecky a společensky progresivní, žánrově diverzifikované české kinematografie</t>
    </r>
  </si>
  <si>
    <r>
      <t xml:space="preserve">2. </t>
    </r>
    <r>
      <rPr>
        <sz val="9.5"/>
        <color theme="1"/>
        <rFont val="Arial"/>
        <family val="2"/>
        <charset val="238"/>
      </rPr>
      <t>originalita obsahu i zpracování námětu a tématu</t>
    </r>
  </si>
  <si>
    <r>
      <t xml:space="preserve">3. </t>
    </r>
    <r>
      <rPr>
        <sz val="9.5"/>
        <color theme="1"/>
        <rFont val="Arial"/>
        <family val="2"/>
        <charset val="238"/>
      </rPr>
      <t>podpora dokumentárních českých kinematografických děl s výrazným autorským rukopisem</t>
    </r>
  </si>
  <si>
    <r>
      <t xml:space="preserve">4. </t>
    </r>
    <r>
      <rPr>
        <sz val="9.5"/>
        <color theme="1"/>
        <rFont val="Arial"/>
        <family val="2"/>
        <charset val="238"/>
      </rPr>
      <t>posílení české kinematografie v mezinárodní konkurenci</t>
    </r>
  </si>
  <si>
    <t>5. podpora mezinárodních koprodukcí</t>
  </si>
  <si>
    <t>Podpora je určena pro celovečerní nebo krátkometrážní dokumentární česká kinematografická díla (ve smyslu §2 odst. 1 písm. f) zákona o audiovizi) se 100% podílem českých koproducentů nebo s podílem 40 % a vyšší u dvoustranné koprodukce a 30 % a vyšší u vícestranné koprodukce.</t>
  </si>
  <si>
    <r>
      <rPr>
        <b/>
        <sz val="11"/>
        <color theme="1"/>
        <rFont val="Calibri"/>
        <family val="2"/>
        <charset val="238"/>
        <scheme val="minor"/>
      </rPr>
      <t>Forma podpory:</t>
    </r>
    <r>
      <rPr>
        <sz val="11"/>
        <color theme="1"/>
        <rFont val="Calibri"/>
        <family val="2"/>
        <charset val="238"/>
        <scheme val="minor"/>
      </rPr>
      <t xml:space="preserve"> inverstiční dotace</t>
    </r>
  </si>
  <si>
    <r>
      <t>Evidenční číslo výzvy:</t>
    </r>
    <r>
      <rPr>
        <sz val="11"/>
        <color theme="1"/>
        <rFont val="Calibri"/>
        <family val="2"/>
        <charset val="238"/>
        <scheme val="minor"/>
      </rPr>
      <t xml:space="preserve"> 2019-2-4-10</t>
    </r>
  </si>
  <si>
    <r>
      <t>Lhůta pro podávání žádostí:</t>
    </r>
    <r>
      <rPr>
        <sz val="11"/>
        <color theme="1"/>
        <rFont val="Calibri"/>
        <family val="2"/>
        <charset val="238"/>
        <scheme val="minor"/>
      </rPr>
      <t xml:space="preserve"> 10. 5. 2019 - 10. 6. 2019</t>
    </r>
  </si>
  <si>
    <r>
      <t xml:space="preserve">Finanční alokace: </t>
    </r>
    <r>
      <rPr>
        <sz val="9.5"/>
        <rFont val="Arial"/>
        <family val="2"/>
        <charset val="238"/>
      </rPr>
      <t>12 000 000 Kč</t>
    </r>
  </si>
  <si>
    <t>Identita Es</t>
  </si>
  <si>
    <t>Sihamoni - Dvojí svět krále Sihamoniho</t>
  </si>
  <si>
    <t>Muž, který chtěl být oběšen</t>
  </si>
  <si>
    <t>Džunlgle Placht</t>
  </si>
  <si>
    <t>Máme tady uprchlíky</t>
  </si>
  <si>
    <t>Meky</t>
  </si>
  <si>
    <t>Budiž voda</t>
  </si>
  <si>
    <t>Daleko od Mikulova</t>
  </si>
  <si>
    <t>Miko</t>
  </si>
  <si>
    <t>Doktor na tripu</t>
  </si>
  <si>
    <t>Plná 6</t>
  </si>
  <si>
    <t>Tady nejste v Moskvě</t>
  </si>
  <si>
    <t>Tady Havel, slyšíte mě?</t>
  </si>
  <si>
    <t>Miluj generály</t>
  </si>
  <si>
    <t>Amoosed!</t>
  </si>
  <si>
    <t>Tepich</t>
  </si>
  <si>
    <t>Zkouška umění</t>
  </si>
  <si>
    <t>CineArt TV Prague s.r.o.</t>
  </si>
  <si>
    <t>Vernes s.r.o.</t>
  </si>
  <si>
    <t>Originální Videojournal s.r.o.</t>
  </si>
  <si>
    <t>Frame Films s.r.o.</t>
  </si>
  <si>
    <t>NEGATIV s.r.o.</t>
  </si>
  <si>
    <t>Negativ s.r.o.</t>
  </si>
  <si>
    <t>Bio Illusion s.r.o.</t>
  </si>
  <si>
    <t>Cinemart a.s.</t>
  </si>
  <si>
    <t>Silk Films s.r.o.</t>
  </si>
  <si>
    <t>Mimesis film s.r.o.</t>
  </si>
  <si>
    <t>Sounderground s.r.o.</t>
  </si>
  <si>
    <t>Hypermarket film s.r.o.</t>
  </si>
  <si>
    <t>endorfilm s.r.o.</t>
  </si>
  <si>
    <t>D1film s.r.o.</t>
  </si>
  <si>
    <t>GURU Film s.r.o.</t>
  </si>
  <si>
    <t>Duracfilm z.s.</t>
  </si>
  <si>
    <t>GPO Platform s.r.o.</t>
  </si>
  <si>
    <t>Voráč Jiří</t>
  </si>
  <si>
    <t>ano</t>
  </si>
  <si>
    <t>x</t>
  </si>
  <si>
    <t>Schmarc Vít</t>
  </si>
  <si>
    <t>Daňhel Jan</t>
  </si>
  <si>
    <t>Cielová Hana</t>
  </si>
  <si>
    <t>Ryšavý Martin</t>
  </si>
  <si>
    <t>Uhrík Štefan</t>
  </si>
  <si>
    <t>Cviková Ludmila</t>
  </si>
  <si>
    <t>Lukeš Jan</t>
  </si>
  <si>
    <t>ne</t>
  </si>
  <si>
    <t>Prokopová Alena</t>
  </si>
  <si>
    <t>Mathé Ivo</t>
  </si>
  <si>
    <t>Borovan Pavel</t>
  </si>
  <si>
    <t>Rozvadová Jana</t>
  </si>
  <si>
    <t>Krejčí Tereza</t>
  </si>
  <si>
    <t>Poláková Jarmila</t>
  </si>
  <si>
    <t>Krásnohorský Juraj</t>
  </si>
  <si>
    <t>Šuster Jan</t>
  </si>
  <si>
    <t>Tuček Daniel</t>
  </si>
  <si>
    <t>Vála Luboš</t>
  </si>
  <si>
    <t>Konečný Lubomír</t>
  </si>
  <si>
    <t>Vandas Martin</t>
  </si>
  <si>
    <t>Schwarcz Viktor</t>
  </si>
  <si>
    <t>Temná strana síly</t>
  </si>
  <si>
    <t>Projekty této výzvy budou na základě usnesení Rady č. 248/2019 hrazeny ze státní dotace 2019.</t>
  </si>
  <si>
    <t>investiční dotace</t>
  </si>
  <si>
    <t>30.6.2022</t>
  </si>
  <si>
    <t>3087/2019</t>
  </si>
  <si>
    <t>3092/2019</t>
  </si>
  <si>
    <t>3076/2019</t>
  </si>
  <si>
    <t>3062/2019</t>
  </si>
  <si>
    <t>3095/2019</t>
  </si>
  <si>
    <t>3098/2019</t>
  </si>
  <si>
    <t>3044/2019</t>
  </si>
  <si>
    <t xml:space="preserve">3070/2019 </t>
  </si>
  <si>
    <t>3053/2019</t>
  </si>
  <si>
    <t>3090/2019</t>
  </si>
  <si>
    <t>3085/2019</t>
  </si>
  <si>
    <t>3089/2019</t>
  </si>
  <si>
    <t>3052/2019</t>
  </si>
  <si>
    <t>3065/2019</t>
  </si>
  <si>
    <t xml:space="preserve">3027/2019 </t>
  </si>
  <si>
    <t>3038/2019</t>
  </si>
  <si>
    <t>3075/2019</t>
  </si>
  <si>
    <t>3086/2019</t>
  </si>
  <si>
    <t>60%</t>
  </si>
  <si>
    <t>75%</t>
  </si>
  <si>
    <t>70%</t>
  </si>
  <si>
    <t>55%</t>
  </si>
  <si>
    <t>85%</t>
  </si>
  <si>
    <t>31.1.2021</t>
  </si>
  <si>
    <t>ano - 30%</t>
  </si>
  <si>
    <t>65%</t>
  </si>
  <si>
    <t>30.6.2020</t>
  </si>
  <si>
    <t>30.11.2020</t>
  </si>
  <si>
    <t>90%</t>
  </si>
  <si>
    <t>50%</t>
  </si>
  <si>
    <t>31.12.2021</t>
  </si>
  <si>
    <t>31.7.2021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</si>
</sst>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8"/>
      <name val="Arial"/>
      <family val="2"/>
      <charset val="238"/>
    </font>
    <font>
      <sz val="9.5"/>
      <name val="Arial"/>
      <family val="2"/>
      <charset val="238"/>
    </font>
    <font>
      <b/>
      <sz val="9.5"/>
      <name val="Arial"/>
      <family val="2"/>
      <charset val="238"/>
    </font>
    <font>
      <sz val="9.5"/>
      <color theme="1"/>
      <name val="Arial"/>
      <family val="2"/>
      <charset val="238"/>
    </font>
    <font>
      <sz val="9"/>
      <name val="Arial"/>
      <family val="2"/>
      <charset val="238"/>
    </font>
    <font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rgb="FFB4B4B4"/>
      </left>
      <right style="thin">
        <color rgb="FFB4B4B4"/>
      </right>
      <top style="thin">
        <color rgb="FFB4B4B4"/>
      </top>
      <bottom style="thin">
        <color rgb="FFB4B4B4"/>
      </bottom>
      <diagonal/>
    </border>
    <border>
      <left style="thin">
        <color rgb="FFB4B4B4"/>
      </left>
      <right/>
      <top style="thin">
        <color rgb="FFB4B4B4"/>
      </top>
      <bottom style="thin">
        <color rgb="FFB4B4B4"/>
      </bottom>
      <diagonal/>
    </border>
    <border>
      <left style="thin">
        <color rgb="FFB4B4B4"/>
      </left>
      <right style="thin">
        <color rgb="FFB4B4B4"/>
      </right>
      <top style="thin">
        <color rgb="FFB4B4B4"/>
      </top>
      <bottom/>
      <diagonal/>
    </border>
    <border>
      <left style="thin">
        <color rgb="FFB4B4B4"/>
      </left>
      <right style="thin">
        <color rgb="FFB4B4B4"/>
      </right>
      <top/>
      <bottom style="thin">
        <color rgb="FFB4B4B4"/>
      </bottom>
      <diagonal/>
    </border>
    <border>
      <left style="thin">
        <color rgb="FFB4B4B4"/>
      </left>
      <right style="thin">
        <color rgb="FFB4B4B4"/>
      </right>
      <top/>
      <bottom/>
      <diagonal/>
    </border>
    <border>
      <left/>
      <right/>
      <top/>
      <bottom style="thin">
        <color theme="0" tint="-0.249977111117893"/>
      </bottom>
      <diagonal/>
    </border>
    <border>
      <left/>
      <right style="thin">
        <color rgb="FFB4B4B4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62">
    <xf numFmtId="0" fontId="0" fillId="0" borderId="0" xfId="0"/>
    <xf numFmtId="0" fontId="2" fillId="2" borderId="0" xfId="0" applyFont="1" applyFill="1" applyBorder="1" applyAlignment="1">
      <alignment horizontal="left" vertical="top"/>
    </xf>
    <xf numFmtId="0" fontId="3" fillId="2" borderId="0" xfId="0" applyFont="1" applyFill="1" applyBorder="1" applyAlignment="1">
      <alignment horizontal="left" vertical="top"/>
    </xf>
    <xf numFmtId="2" fontId="3" fillId="2" borderId="0" xfId="0" applyNumberFormat="1" applyFont="1" applyFill="1" applyBorder="1" applyAlignment="1">
      <alignment horizontal="left" vertical="top"/>
    </xf>
    <xf numFmtId="0" fontId="4" fillId="2" borderId="0" xfId="0" applyFont="1" applyFill="1" applyBorder="1" applyAlignment="1">
      <alignment horizontal="left" vertical="top"/>
    </xf>
    <xf numFmtId="2" fontId="4" fillId="2" borderId="1" xfId="0" applyNumberFormat="1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left" vertical="top" wrapText="1"/>
    </xf>
    <xf numFmtId="0" fontId="4" fillId="2" borderId="3" xfId="0" applyFont="1" applyFill="1" applyBorder="1" applyAlignment="1">
      <alignment horizontal="left" vertical="top" wrapText="1"/>
    </xf>
    <xf numFmtId="3" fontId="3" fillId="2" borderId="0" xfId="0" applyNumberFormat="1" applyFont="1" applyFill="1" applyBorder="1" applyAlignment="1">
      <alignment horizontal="left" vertical="top"/>
    </xf>
    <xf numFmtId="0" fontId="0" fillId="2" borderId="0" xfId="0" applyFont="1" applyFill="1" applyBorder="1" applyAlignment="1">
      <alignment horizontal="left" vertical="top"/>
    </xf>
    <xf numFmtId="0" fontId="3" fillId="2" borderId="0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left" vertical="top" wrapText="1"/>
    </xf>
    <xf numFmtId="49" fontId="6" fillId="0" borderId="0" xfId="0" applyNumberFormat="1" applyFont="1" applyFill="1" applyAlignment="1"/>
    <xf numFmtId="3" fontId="6" fillId="0" borderId="0" xfId="0" applyNumberFormat="1" applyFont="1" applyFill="1" applyAlignment="1"/>
    <xf numFmtId="49" fontId="6" fillId="0" borderId="6" xfId="0" applyNumberFormat="1" applyFont="1" applyFill="1" applyBorder="1" applyAlignment="1"/>
    <xf numFmtId="3" fontId="6" fillId="0" borderId="6" xfId="0" applyNumberFormat="1" applyFont="1" applyFill="1" applyBorder="1" applyAlignment="1"/>
    <xf numFmtId="49" fontId="6" fillId="0" borderId="8" xfId="0" applyNumberFormat="1" applyFont="1" applyFill="1" applyBorder="1" applyAlignment="1">
      <alignment horizontal="center" vertical="center"/>
    </xf>
    <xf numFmtId="9" fontId="6" fillId="0" borderId="8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/>
    <xf numFmtId="2" fontId="6" fillId="2" borderId="1" xfId="0" applyNumberFormat="1" applyFont="1" applyFill="1" applyBorder="1" applyAlignment="1" applyProtection="1">
      <alignment horizontal="left" vertical="top"/>
    </xf>
    <xf numFmtId="2" fontId="6" fillId="2" borderId="1" xfId="0" applyNumberFormat="1" applyFont="1" applyFill="1" applyBorder="1" applyAlignment="1">
      <alignment horizontal="left" vertical="top"/>
    </xf>
    <xf numFmtId="49" fontId="6" fillId="2" borderId="2" xfId="0" applyNumberFormat="1" applyFont="1" applyFill="1" applyBorder="1" applyAlignment="1">
      <alignment horizontal="left" vertical="top"/>
    </xf>
    <xf numFmtId="0" fontId="6" fillId="2" borderId="0" xfId="0" applyFont="1" applyFill="1" applyBorder="1" applyAlignment="1">
      <alignment horizontal="left" vertical="top"/>
    </xf>
    <xf numFmtId="0" fontId="6" fillId="2" borderId="1" xfId="0" applyFont="1" applyFill="1" applyBorder="1" applyAlignment="1">
      <alignment horizontal="left" vertical="top"/>
    </xf>
    <xf numFmtId="14" fontId="6" fillId="0" borderId="0" xfId="0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left"/>
    </xf>
    <xf numFmtId="14" fontId="6" fillId="0" borderId="0" xfId="0" applyNumberFormat="1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6" fillId="0" borderId="0" xfId="0" applyFont="1" applyAlignment="1">
      <alignment horizontal="center"/>
    </xf>
    <xf numFmtId="0" fontId="6" fillId="0" borderId="6" xfId="0" applyFont="1" applyFill="1" applyBorder="1"/>
    <xf numFmtId="0" fontId="6" fillId="0" borderId="6" xfId="0" applyFont="1" applyFill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4" fillId="2" borderId="3" xfId="0" applyFont="1" applyFill="1" applyBorder="1" applyAlignment="1">
      <alignment horizontal="left" vertical="top" wrapText="1"/>
    </xf>
    <xf numFmtId="0" fontId="4" fillId="2" borderId="5" xfId="0" applyFont="1" applyFill="1" applyBorder="1" applyAlignment="1">
      <alignment horizontal="left" vertical="top" wrapText="1"/>
    </xf>
    <xf numFmtId="0" fontId="4" fillId="2" borderId="4" xfId="0" applyFont="1" applyFill="1" applyBorder="1" applyAlignment="1">
      <alignment horizontal="left" vertical="top" wrapText="1"/>
    </xf>
    <xf numFmtId="2" fontId="4" fillId="2" borderId="3" xfId="0" applyNumberFormat="1" applyFont="1" applyFill="1" applyBorder="1" applyAlignment="1">
      <alignment horizontal="left" vertical="top" wrapText="1"/>
    </xf>
    <xf numFmtId="2" fontId="4" fillId="2" borderId="5" xfId="0" applyNumberFormat="1" applyFont="1" applyFill="1" applyBorder="1" applyAlignment="1">
      <alignment horizontal="left" vertical="top" wrapText="1"/>
    </xf>
    <xf numFmtId="2" fontId="4" fillId="2" borderId="4" xfId="0" applyNumberFormat="1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 wrapText="1"/>
    </xf>
    <xf numFmtId="49" fontId="6" fillId="0" borderId="0" xfId="0" applyNumberFormat="1" applyFont="1" applyFill="1" applyBorder="1" applyAlignment="1"/>
    <xf numFmtId="0" fontId="3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left" vertical="top"/>
    </xf>
    <xf numFmtId="0" fontId="3" fillId="2" borderId="0" xfId="0" applyFont="1" applyFill="1" applyBorder="1" applyAlignment="1">
      <alignment horizontal="left" vertical="top"/>
    </xf>
    <xf numFmtId="2" fontId="3" fillId="2" borderId="0" xfId="0" applyNumberFormat="1" applyFont="1" applyFill="1" applyBorder="1" applyAlignment="1">
      <alignment horizontal="left" vertical="top"/>
    </xf>
    <xf numFmtId="0" fontId="4" fillId="2" borderId="0" xfId="0" applyFont="1" applyFill="1" applyBorder="1" applyAlignment="1">
      <alignment horizontal="left" vertical="top"/>
    </xf>
    <xf numFmtId="3" fontId="3" fillId="2" borderId="0" xfId="0" applyNumberFormat="1" applyFont="1" applyFill="1" applyBorder="1" applyAlignment="1">
      <alignment horizontal="left" vertical="top"/>
    </xf>
    <xf numFmtId="0" fontId="3" fillId="2" borderId="0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left" vertical="top" wrapText="1"/>
    </xf>
    <xf numFmtId="3" fontId="6" fillId="0" borderId="0" xfId="0" applyNumberFormat="1" applyFont="1" applyFill="1" applyBorder="1" applyAlignment="1"/>
    <xf numFmtId="0" fontId="6" fillId="0" borderId="0" xfId="0" applyFont="1" applyFill="1" applyBorder="1"/>
    <xf numFmtId="0" fontId="6" fillId="0" borderId="0" xfId="0" applyFont="1" applyFill="1" applyBorder="1" applyAlignment="1">
      <alignment horizontal="center"/>
    </xf>
    <xf numFmtId="0" fontId="6" fillId="0" borderId="0" xfId="0" applyFont="1" applyBorder="1" applyAlignment="1">
      <alignment horizontal="center"/>
    </xf>
    <xf numFmtId="14" fontId="4" fillId="2" borderId="3" xfId="0" applyNumberFormat="1" applyFont="1" applyFill="1" applyBorder="1" applyAlignment="1">
      <alignment horizontal="left" vertical="top" wrapText="1"/>
    </xf>
    <xf numFmtId="49" fontId="6" fillId="2" borderId="8" xfId="0" applyNumberFormat="1" applyFont="1" applyFill="1" applyBorder="1" applyAlignment="1">
      <alignment horizontal="center" vertical="top"/>
    </xf>
    <xf numFmtId="14" fontId="6" fillId="0" borderId="8" xfId="0" applyNumberFormat="1" applyFont="1" applyFill="1" applyBorder="1" applyAlignment="1">
      <alignment horizontal="center" vertical="center"/>
    </xf>
    <xf numFmtId="9" fontId="6" fillId="2" borderId="0" xfId="1" applyFont="1" applyFill="1" applyBorder="1" applyAlignment="1">
      <alignment horizontal="left" vertical="top"/>
    </xf>
    <xf numFmtId="3" fontId="6" fillId="2" borderId="1" xfId="0" applyNumberFormat="1" applyFont="1" applyFill="1" applyBorder="1" applyAlignment="1">
      <alignment horizontal="right" vertical="top"/>
    </xf>
    <xf numFmtId="3" fontId="6" fillId="2" borderId="1" xfId="0" applyNumberFormat="1" applyFont="1" applyFill="1" applyBorder="1" applyAlignment="1" applyProtection="1">
      <alignment horizontal="right" vertical="top"/>
      <protection locked="0"/>
    </xf>
    <xf numFmtId="3" fontId="3" fillId="2" borderId="0" xfId="0" applyNumberFormat="1" applyFont="1" applyFill="1" applyBorder="1" applyAlignment="1">
      <alignment horizontal="right" vertical="top"/>
    </xf>
  </cellXfs>
  <cellStyles count="2">
    <cellStyle name="Normální" xfId="0" builtinId="0"/>
    <cellStyle name="Procenta" xfId="1" builtinId="5"/>
  </cellStyles>
  <dxfs count="0"/>
  <tableStyles count="0" defaultTableStyle="TableStyleMedium2" defaultPivotStyle="PivotStyleLight16"/>
  <colors>
    <mruColors>
      <color rgb="FFFE0802"/>
      <color rgb="FFB4B4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P36"/>
  <sheetViews>
    <sheetView tabSelected="1" zoomScale="90" zoomScaleNormal="90" workbookViewId="0"/>
  </sheetViews>
  <sheetFormatPr defaultColWidth="9.140625" defaultRowHeight="12.75" x14ac:dyDescent="0.25"/>
  <cols>
    <col min="1" max="1" width="11.7109375" style="2" customWidth="1"/>
    <col min="2" max="2" width="30" style="2" bestFit="1" customWidth="1"/>
    <col min="3" max="3" width="36" style="2" customWidth="1"/>
    <col min="4" max="4" width="15.5703125" style="2" customWidth="1"/>
    <col min="5" max="5" width="15" style="2" customWidth="1"/>
    <col min="6" max="6" width="18.42578125" style="2" customWidth="1"/>
    <col min="7" max="7" width="5.7109375" style="3" customWidth="1"/>
    <col min="8" max="8" width="17.5703125" style="3" customWidth="1"/>
    <col min="9" max="9" width="5.7109375" style="2" customWidth="1"/>
    <col min="10" max="10" width="17.7109375" style="2" customWidth="1"/>
    <col min="11" max="11" width="5.7109375" style="2" customWidth="1"/>
    <col min="12" max="12" width="9.7109375" style="2" customWidth="1"/>
    <col min="13" max="19" width="9.28515625" style="2" customWidth="1"/>
    <col min="20" max="20" width="14.42578125" style="2" customWidth="1"/>
    <col min="21" max="21" width="21.7109375" style="2" customWidth="1"/>
    <col min="22" max="22" width="10.28515625" style="2" customWidth="1"/>
    <col min="23" max="26" width="9.28515625" style="2" customWidth="1"/>
    <col min="27" max="27" width="10.28515625" style="2" customWidth="1"/>
    <col min="28" max="29" width="15.7109375" style="2" customWidth="1"/>
    <col min="30" max="16384" width="9.140625" style="2"/>
  </cols>
  <sheetData>
    <row r="1" spans="1:29" ht="38.25" customHeight="1" x14ac:dyDescent="0.25">
      <c r="A1" s="1" t="s">
        <v>37</v>
      </c>
    </row>
    <row r="2" spans="1:29" ht="15" x14ac:dyDescent="0.25">
      <c r="A2" s="4" t="s">
        <v>45</v>
      </c>
      <c r="D2" s="4" t="s">
        <v>25</v>
      </c>
    </row>
    <row r="3" spans="1:29" ht="15" x14ac:dyDescent="0.25">
      <c r="A3" s="4" t="s">
        <v>36</v>
      </c>
      <c r="D3" s="2" t="s">
        <v>38</v>
      </c>
    </row>
    <row r="4" spans="1:29" ht="15" x14ac:dyDescent="0.25">
      <c r="A4" s="4" t="s">
        <v>46</v>
      </c>
      <c r="D4" s="2" t="s">
        <v>39</v>
      </c>
    </row>
    <row r="5" spans="1:29" x14ac:dyDescent="0.25">
      <c r="A5" s="4" t="s">
        <v>47</v>
      </c>
      <c r="D5" s="2" t="s">
        <v>40</v>
      </c>
    </row>
    <row r="6" spans="1:29" ht="15" x14ac:dyDescent="0.25">
      <c r="A6" s="9" t="s">
        <v>44</v>
      </c>
      <c r="D6" s="2" t="s">
        <v>41</v>
      </c>
    </row>
    <row r="7" spans="1:29" x14ac:dyDescent="0.25">
      <c r="A7" s="4" t="s">
        <v>24</v>
      </c>
      <c r="D7" s="2" t="s">
        <v>42</v>
      </c>
    </row>
    <row r="8" spans="1:29" ht="12.6" customHeight="1" x14ac:dyDescent="0.25">
      <c r="D8" s="41"/>
      <c r="E8" s="41"/>
      <c r="F8" s="41"/>
      <c r="G8" s="41"/>
      <c r="H8" s="41"/>
      <c r="I8" s="41"/>
      <c r="J8" s="41"/>
      <c r="K8" s="41"/>
    </row>
    <row r="9" spans="1:29" ht="12.6" customHeight="1" x14ac:dyDescent="0.25">
      <c r="A9" s="4"/>
      <c r="D9" s="4" t="s">
        <v>26</v>
      </c>
      <c r="E9" s="10"/>
      <c r="F9" s="10"/>
      <c r="G9" s="10"/>
      <c r="H9" s="10"/>
      <c r="I9" s="10"/>
      <c r="J9" s="10"/>
      <c r="K9" s="10"/>
    </row>
    <row r="10" spans="1:29" ht="39" customHeight="1" x14ac:dyDescent="0.25">
      <c r="A10" s="4"/>
      <c r="D10" s="41" t="s">
        <v>43</v>
      </c>
      <c r="E10" s="41"/>
      <c r="F10" s="41"/>
      <c r="G10" s="41"/>
      <c r="H10" s="41"/>
      <c r="I10" s="41"/>
      <c r="J10" s="41"/>
      <c r="K10" s="41"/>
    </row>
    <row r="11" spans="1:29" ht="12.6" customHeight="1" x14ac:dyDescent="0.25">
      <c r="A11" s="4"/>
      <c r="D11" s="11"/>
      <c r="E11" s="11"/>
      <c r="F11" s="11"/>
      <c r="G11" s="11"/>
      <c r="H11" s="11"/>
      <c r="I11" s="11"/>
      <c r="J11" s="11"/>
      <c r="K11" s="11"/>
    </row>
    <row r="12" spans="1:29" ht="12.6" customHeight="1" x14ac:dyDescent="0.25">
      <c r="A12" s="4"/>
      <c r="D12" s="43" t="s">
        <v>107</v>
      </c>
      <c r="E12" s="43"/>
      <c r="F12" s="43"/>
      <c r="G12" s="43"/>
      <c r="H12" s="43"/>
      <c r="I12" s="43"/>
      <c r="J12" s="43"/>
      <c r="K12" s="43"/>
    </row>
    <row r="13" spans="1:29" ht="12.6" customHeight="1" x14ac:dyDescent="0.25">
      <c r="A13" s="4"/>
    </row>
    <row r="14" spans="1:29" ht="26.45" customHeight="1" x14ac:dyDescent="0.25">
      <c r="A14" s="35" t="s">
        <v>0</v>
      </c>
      <c r="B14" s="35" t="s">
        <v>1</v>
      </c>
      <c r="C14" s="35" t="s">
        <v>19</v>
      </c>
      <c r="D14" s="35" t="s">
        <v>13</v>
      </c>
      <c r="E14" s="38" t="s">
        <v>2</v>
      </c>
      <c r="F14" s="35" t="s">
        <v>33</v>
      </c>
      <c r="G14" s="35"/>
      <c r="H14" s="35" t="s">
        <v>34</v>
      </c>
      <c r="I14" s="35"/>
      <c r="J14" s="35" t="s">
        <v>35</v>
      </c>
      <c r="K14" s="35"/>
      <c r="L14" s="35" t="s">
        <v>15</v>
      </c>
      <c r="M14" s="35" t="s">
        <v>14</v>
      </c>
      <c r="N14" s="35" t="s">
        <v>16</v>
      </c>
      <c r="O14" s="35" t="s">
        <v>30</v>
      </c>
      <c r="P14" s="35" t="s">
        <v>31</v>
      </c>
      <c r="Q14" s="35" t="s">
        <v>32</v>
      </c>
      <c r="R14" s="35" t="s">
        <v>3</v>
      </c>
      <c r="S14" s="35" t="s">
        <v>4</v>
      </c>
      <c r="T14" s="35" t="s">
        <v>5</v>
      </c>
      <c r="U14" s="35" t="s">
        <v>6</v>
      </c>
      <c r="V14" s="35" t="s">
        <v>7</v>
      </c>
      <c r="W14" s="35" t="s">
        <v>8</v>
      </c>
      <c r="X14" s="35" t="s">
        <v>18</v>
      </c>
      <c r="Y14" s="35" t="s">
        <v>17</v>
      </c>
      <c r="Z14" s="35" t="s">
        <v>9</v>
      </c>
      <c r="AA14" s="35" t="s">
        <v>10</v>
      </c>
      <c r="AB14" s="35" t="s">
        <v>11</v>
      </c>
      <c r="AC14" s="35" t="s">
        <v>12</v>
      </c>
    </row>
    <row r="15" spans="1:29" ht="59.45" customHeight="1" x14ac:dyDescent="0.25">
      <c r="A15" s="36"/>
      <c r="B15" s="36"/>
      <c r="C15" s="36"/>
      <c r="D15" s="36"/>
      <c r="E15" s="39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</row>
    <row r="16" spans="1:29" ht="42" customHeight="1" x14ac:dyDescent="0.25">
      <c r="A16" s="37"/>
      <c r="B16" s="37"/>
      <c r="C16" s="37"/>
      <c r="D16" s="37"/>
      <c r="E16" s="40"/>
      <c r="F16" s="5" t="s">
        <v>27</v>
      </c>
      <c r="G16" s="6" t="s">
        <v>28</v>
      </c>
      <c r="H16" s="6" t="s">
        <v>27</v>
      </c>
      <c r="I16" s="6" t="s">
        <v>28</v>
      </c>
      <c r="J16" s="6" t="s">
        <v>27</v>
      </c>
      <c r="K16" s="6" t="s">
        <v>28</v>
      </c>
      <c r="L16" s="6" t="s">
        <v>29</v>
      </c>
      <c r="M16" s="6" t="s">
        <v>21</v>
      </c>
      <c r="N16" s="6" t="s">
        <v>21</v>
      </c>
      <c r="O16" s="6" t="s">
        <v>22</v>
      </c>
      <c r="P16" s="6" t="s">
        <v>23</v>
      </c>
      <c r="Q16" s="6" t="s">
        <v>23</v>
      </c>
      <c r="R16" s="6" t="s">
        <v>22</v>
      </c>
      <c r="S16" s="6"/>
      <c r="T16" s="6"/>
      <c r="U16" s="6"/>
      <c r="V16" s="7"/>
      <c r="W16" s="7"/>
      <c r="X16" s="7"/>
      <c r="Y16" s="7"/>
      <c r="Z16" s="7"/>
      <c r="AA16" s="7"/>
      <c r="AB16" s="7"/>
      <c r="AC16" s="55">
        <v>44742</v>
      </c>
    </row>
    <row r="17" spans="1:94" s="26" customFormat="1" ht="12.75" customHeight="1" x14ac:dyDescent="0.2">
      <c r="A17" s="13" t="s">
        <v>110</v>
      </c>
      <c r="B17" s="13" t="s">
        <v>76</v>
      </c>
      <c r="C17" s="13" t="s">
        <v>59</v>
      </c>
      <c r="D17" s="14">
        <v>9569500</v>
      </c>
      <c r="E17" s="14">
        <v>2200000</v>
      </c>
      <c r="F17" s="19" t="s">
        <v>82</v>
      </c>
      <c r="G17" s="30" t="s">
        <v>83</v>
      </c>
      <c r="H17" s="21" t="s">
        <v>84</v>
      </c>
      <c r="I17" s="30" t="s">
        <v>84</v>
      </c>
      <c r="J17" s="21" t="s">
        <v>105</v>
      </c>
      <c r="K17" s="31" t="s">
        <v>83</v>
      </c>
      <c r="L17" s="22">
        <v>36.857100000000003</v>
      </c>
      <c r="M17" s="22">
        <v>13.857100000000001</v>
      </c>
      <c r="N17" s="22">
        <v>13.428599999999999</v>
      </c>
      <c r="O17" s="22">
        <v>5</v>
      </c>
      <c r="P17" s="22">
        <v>8</v>
      </c>
      <c r="Q17" s="22">
        <v>9.5714000000000006</v>
      </c>
      <c r="R17" s="22">
        <v>4</v>
      </c>
      <c r="S17" s="23">
        <v>90.714299999999994</v>
      </c>
      <c r="T17" s="59">
        <v>2000000</v>
      </c>
      <c r="U17" s="24" t="s">
        <v>108</v>
      </c>
      <c r="V17" s="17" t="s">
        <v>92</v>
      </c>
      <c r="W17" s="56" t="s">
        <v>92</v>
      </c>
      <c r="X17" s="17" t="s">
        <v>92</v>
      </c>
      <c r="Y17" s="56" t="s">
        <v>92</v>
      </c>
      <c r="Z17" s="18">
        <v>0.49</v>
      </c>
      <c r="AA17" s="56" t="s">
        <v>128</v>
      </c>
      <c r="AB17" s="57">
        <v>44469</v>
      </c>
      <c r="AC17" s="57">
        <v>44469</v>
      </c>
      <c r="AD17" s="58"/>
      <c r="AE17" s="25"/>
      <c r="AF17" s="25"/>
      <c r="AG17" s="25"/>
      <c r="AH17" s="25"/>
      <c r="AI17" s="25"/>
      <c r="AJ17" s="25"/>
      <c r="AK17" s="25"/>
      <c r="AL17" s="25"/>
      <c r="AM17" s="25"/>
      <c r="AN17" s="25"/>
      <c r="AO17" s="25"/>
      <c r="AP17" s="25"/>
      <c r="AQ17" s="25"/>
      <c r="AR17" s="25"/>
      <c r="AS17" s="25"/>
      <c r="AT17" s="25"/>
      <c r="AU17" s="25"/>
      <c r="AV17" s="25"/>
      <c r="AW17" s="25"/>
      <c r="AX17" s="25"/>
      <c r="AY17" s="25"/>
      <c r="AZ17" s="25"/>
      <c r="BA17" s="25"/>
      <c r="BB17" s="25"/>
      <c r="BC17" s="25"/>
      <c r="BD17" s="25"/>
      <c r="BE17" s="25"/>
      <c r="BF17" s="25"/>
      <c r="BG17" s="25"/>
      <c r="BH17" s="25"/>
      <c r="BI17" s="25"/>
      <c r="BJ17" s="25"/>
      <c r="BK17" s="25"/>
      <c r="BL17" s="25"/>
      <c r="BM17" s="25"/>
      <c r="BN17" s="25"/>
      <c r="BO17" s="25"/>
      <c r="BP17" s="25"/>
      <c r="BQ17" s="25"/>
      <c r="BR17" s="25"/>
      <c r="BS17" s="25"/>
      <c r="BT17" s="25"/>
      <c r="BU17" s="25"/>
      <c r="BV17" s="25"/>
      <c r="BW17" s="25"/>
      <c r="BX17" s="25"/>
      <c r="BY17" s="25"/>
      <c r="BZ17" s="25"/>
      <c r="CA17" s="25"/>
      <c r="CB17" s="25"/>
      <c r="CC17" s="25"/>
      <c r="CD17" s="25"/>
      <c r="CE17" s="25"/>
      <c r="CF17" s="25"/>
      <c r="CG17" s="25"/>
      <c r="CH17" s="25"/>
      <c r="CI17" s="25"/>
      <c r="CJ17" s="25"/>
      <c r="CK17" s="25"/>
      <c r="CL17" s="25"/>
      <c r="CM17" s="25"/>
      <c r="CN17" s="25"/>
      <c r="CO17" s="25"/>
      <c r="CP17" s="25"/>
    </row>
    <row r="18" spans="1:94" s="26" customFormat="1" ht="12.75" customHeight="1" x14ac:dyDescent="0.2">
      <c r="A18" s="13" t="s">
        <v>111</v>
      </c>
      <c r="B18" s="13" t="s">
        <v>79</v>
      </c>
      <c r="C18" s="13" t="s">
        <v>62</v>
      </c>
      <c r="D18" s="14">
        <v>3619400</v>
      </c>
      <c r="E18" s="14">
        <v>1500000</v>
      </c>
      <c r="F18" s="21" t="s">
        <v>84</v>
      </c>
      <c r="G18" s="30" t="s">
        <v>84</v>
      </c>
      <c r="H18" s="21" t="s">
        <v>84</v>
      </c>
      <c r="I18" s="30" t="s">
        <v>84</v>
      </c>
      <c r="J18" s="21" t="s">
        <v>97</v>
      </c>
      <c r="K18" s="31" t="s">
        <v>83</v>
      </c>
      <c r="L18" s="22">
        <v>36.142899999999997</v>
      </c>
      <c r="M18" s="22">
        <v>11.7143</v>
      </c>
      <c r="N18" s="22">
        <v>12.571400000000001</v>
      </c>
      <c r="O18" s="22">
        <v>4.8571</v>
      </c>
      <c r="P18" s="22">
        <v>8.1428999999999991</v>
      </c>
      <c r="Q18" s="22">
        <v>9.1428999999999991</v>
      </c>
      <c r="R18" s="22">
        <v>3</v>
      </c>
      <c r="S18" s="23">
        <v>85.571399999999997</v>
      </c>
      <c r="T18" s="59">
        <v>1500000</v>
      </c>
      <c r="U18" s="24" t="s">
        <v>108</v>
      </c>
      <c r="V18" s="17" t="s">
        <v>83</v>
      </c>
      <c r="W18" s="56" t="s">
        <v>83</v>
      </c>
      <c r="X18" s="17" t="s">
        <v>83</v>
      </c>
      <c r="Y18" s="56" t="s">
        <v>134</v>
      </c>
      <c r="Z18" s="18">
        <v>0.72</v>
      </c>
      <c r="AA18" s="56" t="s">
        <v>129</v>
      </c>
      <c r="AB18" s="57">
        <v>44222</v>
      </c>
      <c r="AC18" s="56" t="s">
        <v>133</v>
      </c>
      <c r="AD18" s="58"/>
      <c r="AE18" s="25"/>
      <c r="AF18" s="25"/>
      <c r="AG18" s="25"/>
      <c r="AH18" s="25"/>
      <c r="AI18" s="25"/>
      <c r="AJ18" s="25"/>
      <c r="AK18" s="25"/>
      <c r="AL18" s="25"/>
      <c r="AM18" s="25"/>
      <c r="AN18" s="25"/>
      <c r="AO18" s="25"/>
      <c r="AP18" s="25"/>
      <c r="AQ18" s="25"/>
      <c r="AR18" s="25"/>
      <c r="AS18" s="25"/>
      <c r="AT18" s="25"/>
      <c r="AU18" s="25"/>
      <c r="AV18" s="25"/>
      <c r="AW18" s="25"/>
      <c r="AX18" s="25"/>
      <c r="AY18" s="25"/>
      <c r="AZ18" s="25"/>
      <c r="BA18" s="25"/>
      <c r="BB18" s="25"/>
      <c r="BC18" s="25"/>
      <c r="BD18" s="25"/>
      <c r="BE18" s="25"/>
      <c r="BF18" s="25"/>
      <c r="BG18" s="25"/>
      <c r="BH18" s="25"/>
      <c r="BI18" s="25"/>
      <c r="BJ18" s="25"/>
      <c r="BK18" s="25"/>
      <c r="BL18" s="25"/>
      <c r="BM18" s="25"/>
      <c r="BN18" s="25"/>
      <c r="BO18" s="25"/>
      <c r="BP18" s="25"/>
      <c r="BQ18" s="25"/>
      <c r="BR18" s="25"/>
      <c r="BS18" s="25"/>
      <c r="BT18" s="25"/>
      <c r="BU18" s="25"/>
      <c r="BV18" s="25"/>
      <c r="BW18" s="25"/>
      <c r="BX18" s="25"/>
      <c r="BY18" s="25"/>
      <c r="BZ18" s="25"/>
      <c r="CA18" s="25"/>
      <c r="CB18" s="25"/>
      <c r="CC18" s="25"/>
      <c r="CD18" s="25"/>
      <c r="CE18" s="25"/>
      <c r="CF18" s="25"/>
      <c r="CG18" s="25"/>
      <c r="CH18" s="25"/>
      <c r="CI18" s="25"/>
      <c r="CJ18" s="25"/>
      <c r="CK18" s="25"/>
      <c r="CL18" s="25"/>
      <c r="CM18" s="25"/>
      <c r="CN18" s="25"/>
      <c r="CO18" s="25"/>
      <c r="CP18" s="25"/>
    </row>
    <row r="19" spans="1:94" s="26" customFormat="1" ht="12.75" customHeight="1" x14ac:dyDescent="0.2">
      <c r="A19" s="13" t="s">
        <v>112</v>
      </c>
      <c r="B19" s="13" t="s">
        <v>73</v>
      </c>
      <c r="C19" s="13" t="s">
        <v>56</v>
      </c>
      <c r="D19" s="14">
        <v>3490500</v>
      </c>
      <c r="E19" s="14">
        <v>1600000</v>
      </c>
      <c r="F19" s="21" t="s">
        <v>84</v>
      </c>
      <c r="G19" s="20" t="s">
        <v>84</v>
      </c>
      <c r="H19" s="21" t="s">
        <v>87</v>
      </c>
      <c r="I19" s="20" t="s">
        <v>83</v>
      </c>
      <c r="J19" s="21" t="s">
        <v>103</v>
      </c>
      <c r="K19" s="20" t="s">
        <v>84</v>
      </c>
      <c r="L19" s="22">
        <v>34.857100000000003</v>
      </c>
      <c r="M19" s="22">
        <v>12.2857</v>
      </c>
      <c r="N19" s="22">
        <v>13</v>
      </c>
      <c r="O19" s="22">
        <v>5</v>
      </c>
      <c r="P19" s="22">
        <v>8.2857000000000003</v>
      </c>
      <c r="Q19" s="22">
        <v>8.8571000000000009</v>
      </c>
      <c r="R19" s="22">
        <v>3</v>
      </c>
      <c r="S19" s="23">
        <v>85.285700000000006</v>
      </c>
      <c r="T19" s="59">
        <v>1600000</v>
      </c>
      <c r="U19" s="24" t="s">
        <v>108</v>
      </c>
      <c r="V19" s="17" t="s">
        <v>83</v>
      </c>
      <c r="W19" s="56" t="s">
        <v>83</v>
      </c>
      <c r="X19" s="17" t="s">
        <v>92</v>
      </c>
      <c r="Y19" s="56" t="s">
        <v>92</v>
      </c>
      <c r="Z19" s="18">
        <v>0.77</v>
      </c>
      <c r="AA19" s="56" t="s">
        <v>132</v>
      </c>
      <c r="AB19" s="57">
        <v>43997</v>
      </c>
      <c r="AC19" s="56" t="s">
        <v>136</v>
      </c>
      <c r="AD19" s="58"/>
      <c r="AE19" s="25"/>
      <c r="AF19" s="25"/>
      <c r="AG19" s="25"/>
      <c r="AH19" s="25"/>
      <c r="AI19" s="25"/>
      <c r="AJ19" s="25"/>
      <c r="AK19" s="25"/>
      <c r="AL19" s="25"/>
      <c r="AM19" s="25"/>
      <c r="AN19" s="25"/>
      <c r="AO19" s="25"/>
      <c r="AP19" s="25"/>
      <c r="AQ19" s="25"/>
      <c r="AR19" s="25"/>
      <c r="AS19" s="25"/>
      <c r="AT19" s="25"/>
      <c r="AU19" s="25"/>
      <c r="AV19" s="25"/>
      <c r="AW19" s="25"/>
      <c r="AX19" s="25"/>
      <c r="AY19" s="25"/>
      <c r="AZ19" s="25"/>
      <c r="BA19" s="25"/>
      <c r="BB19" s="25"/>
      <c r="BC19" s="25"/>
      <c r="BD19" s="25"/>
      <c r="BE19" s="25"/>
      <c r="BF19" s="25"/>
      <c r="BG19" s="25"/>
      <c r="BH19" s="25"/>
      <c r="BI19" s="25"/>
      <c r="BJ19" s="25"/>
      <c r="BK19" s="25"/>
      <c r="BL19" s="25"/>
      <c r="BM19" s="25"/>
      <c r="BN19" s="25"/>
      <c r="BO19" s="25"/>
      <c r="BP19" s="25"/>
      <c r="BQ19" s="25"/>
      <c r="BR19" s="25"/>
      <c r="BS19" s="25"/>
      <c r="BT19" s="25"/>
      <c r="BU19" s="25"/>
      <c r="BV19" s="25"/>
      <c r="BW19" s="25"/>
      <c r="BX19" s="25"/>
      <c r="BY19" s="25"/>
      <c r="BZ19" s="25"/>
      <c r="CA19" s="25"/>
      <c r="CB19" s="25"/>
      <c r="CC19" s="25"/>
      <c r="CD19" s="25"/>
      <c r="CE19" s="25"/>
      <c r="CF19" s="25"/>
      <c r="CG19" s="25"/>
      <c r="CH19" s="25"/>
      <c r="CI19" s="25"/>
      <c r="CJ19" s="25"/>
      <c r="CK19" s="25"/>
      <c r="CL19" s="25"/>
      <c r="CM19" s="25"/>
      <c r="CN19" s="25"/>
      <c r="CO19" s="25"/>
      <c r="CP19" s="25"/>
    </row>
    <row r="20" spans="1:94" s="26" customFormat="1" ht="12.75" customHeight="1" x14ac:dyDescent="0.2">
      <c r="A20" s="13" t="s">
        <v>113</v>
      </c>
      <c r="B20" s="13" t="s">
        <v>69</v>
      </c>
      <c r="C20" s="13" t="s">
        <v>52</v>
      </c>
      <c r="D20" s="14">
        <v>4998350</v>
      </c>
      <c r="E20" s="14">
        <v>1800000</v>
      </c>
      <c r="F20" s="21" t="s">
        <v>84</v>
      </c>
      <c r="G20" s="20" t="s">
        <v>84</v>
      </c>
      <c r="H20" s="21" t="s">
        <v>89</v>
      </c>
      <c r="I20" s="20" t="s">
        <v>83</v>
      </c>
      <c r="J20" s="21" t="s">
        <v>99</v>
      </c>
      <c r="K20" s="20" t="s">
        <v>83</v>
      </c>
      <c r="L20" s="22">
        <v>33.571399999999997</v>
      </c>
      <c r="M20" s="22">
        <v>12.571400000000001</v>
      </c>
      <c r="N20" s="22">
        <v>12.857100000000001</v>
      </c>
      <c r="O20" s="22">
        <v>4.7142999999999997</v>
      </c>
      <c r="P20" s="22">
        <v>8</v>
      </c>
      <c r="Q20" s="22">
        <v>8.4285999999999994</v>
      </c>
      <c r="R20" s="22">
        <v>4</v>
      </c>
      <c r="S20" s="23">
        <v>84.142899999999997</v>
      </c>
      <c r="T20" s="59">
        <v>1600000</v>
      </c>
      <c r="U20" s="24" t="s">
        <v>108</v>
      </c>
      <c r="V20" s="17" t="s">
        <v>83</v>
      </c>
      <c r="W20" s="56" t="s">
        <v>83</v>
      </c>
      <c r="X20" s="17" t="s">
        <v>92</v>
      </c>
      <c r="Y20" s="56" t="s">
        <v>92</v>
      </c>
      <c r="Z20" s="18">
        <v>0.6</v>
      </c>
      <c r="AA20" s="56" t="s">
        <v>130</v>
      </c>
      <c r="AB20" s="57">
        <v>45747</v>
      </c>
      <c r="AC20" s="56" t="s">
        <v>109</v>
      </c>
      <c r="AD20" s="58"/>
      <c r="AE20" s="25"/>
      <c r="AF20" s="25"/>
      <c r="AG20" s="25"/>
      <c r="AH20" s="25"/>
      <c r="AI20" s="25"/>
      <c r="AJ20" s="25"/>
      <c r="AK20" s="25"/>
      <c r="AL20" s="25"/>
      <c r="AM20" s="25"/>
      <c r="AN20" s="25"/>
      <c r="AO20" s="25"/>
      <c r="AP20" s="25"/>
      <c r="AQ20" s="25"/>
      <c r="AR20" s="25"/>
      <c r="AS20" s="25"/>
      <c r="AT20" s="25"/>
      <c r="AU20" s="25"/>
      <c r="AV20" s="25"/>
      <c r="AW20" s="25"/>
      <c r="AX20" s="25"/>
      <c r="AY20" s="25"/>
      <c r="AZ20" s="25"/>
      <c r="BA20" s="25"/>
      <c r="BB20" s="25"/>
      <c r="BC20" s="25"/>
      <c r="BD20" s="25"/>
      <c r="BE20" s="25"/>
      <c r="BF20" s="25"/>
      <c r="BG20" s="25"/>
      <c r="BH20" s="25"/>
      <c r="BI20" s="25"/>
      <c r="BJ20" s="25"/>
      <c r="BK20" s="25"/>
      <c r="BL20" s="25"/>
      <c r="BM20" s="25"/>
      <c r="BN20" s="25"/>
      <c r="BO20" s="25"/>
      <c r="BP20" s="25"/>
      <c r="BQ20" s="25"/>
      <c r="BR20" s="25"/>
      <c r="BS20" s="25"/>
      <c r="BT20" s="25"/>
      <c r="BU20" s="25"/>
      <c r="BV20" s="25"/>
      <c r="BW20" s="25"/>
      <c r="BX20" s="25"/>
      <c r="BY20" s="25"/>
      <c r="BZ20" s="25"/>
      <c r="CA20" s="25"/>
      <c r="CB20" s="25"/>
      <c r="CC20" s="25"/>
      <c r="CD20" s="25"/>
      <c r="CE20" s="25"/>
      <c r="CF20" s="25"/>
      <c r="CG20" s="25"/>
      <c r="CH20" s="25"/>
      <c r="CI20" s="25"/>
      <c r="CJ20" s="25"/>
      <c r="CK20" s="25"/>
      <c r="CL20" s="25"/>
      <c r="CM20" s="25"/>
      <c r="CN20" s="25"/>
      <c r="CO20" s="25"/>
      <c r="CP20" s="25"/>
    </row>
    <row r="21" spans="1:94" s="26" customFormat="1" ht="12.75" customHeight="1" x14ac:dyDescent="0.2">
      <c r="A21" s="13" t="s">
        <v>114</v>
      </c>
      <c r="B21" s="13" t="s">
        <v>80</v>
      </c>
      <c r="C21" s="13" t="s">
        <v>63</v>
      </c>
      <c r="D21" s="14">
        <v>9794000</v>
      </c>
      <c r="E21" s="14">
        <v>2000000</v>
      </c>
      <c r="F21" s="21" t="s">
        <v>84</v>
      </c>
      <c r="G21" s="30" t="s">
        <v>84</v>
      </c>
      <c r="H21" s="21" t="s">
        <v>88</v>
      </c>
      <c r="I21" s="30" t="s">
        <v>83</v>
      </c>
      <c r="J21" s="21" t="s">
        <v>98</v>
      </c>
      <c r="K21" s="31" t="s">
        <v>83</v>
      </c>
      <c r="L21" s="22">
        <v>35</v>
      </c>
      <c r="M21" s="22">
        <v>12.7143</v>
      </c>
      <c r="N21" s="22">
        <v>12</v>
      </c>
      <c r="O21" s="22">
        <v>4.4286000000000003</v>
      </c>
      <c r="P21" s="22">
        <v>7.7142999999999997</v>
      </c>
      <c r="Q21" s="22">
        <v>8</v>
      </c>
      <c r="R21" s="22">
        <v>4</v>
      </c>
      <c r="S21" s="23">
        <v>83.857100000000003</v>
      </c>
      <c r="T21" s="59">
        <v>1800000</v>
      </c>
      <c r="U21" s="24" t="s">
        <v>108</v>
      </c>
      <c r="V21" s="17" t="s">
        <v>83</v>
      </c>
      <c r="W21" s="56" t="s">
        <v>83</v>
      </c>
      <c r="X21" s="17" t="s">
        <v>83</v>
      </c>
      <c r="Y21" s="56" t="s">
        <v>134</v>
      </c>
      <c r="Z21" s="18">
        <v>0.42</v>
      </c>
      <c r="AA21" s="56" t="s">
        <v>135</v>
      </c>
      <c r="AB21" s="57">
        <v>44561</v>
      </c>
      <c r="AC21" s="56" t="s">
        <v>140</v>
      </c>
      <c r="AD21" s="58"/>
      <c r="AE21" s="25"/>
      <c r="AF21" s="25"/>
      <c r="AG21" s="25"/>
      <c r="AH21" s="25"/>
      <c r="AI21" s="25"/>
      <c r="AJ21" s="25"/>
      <c r="AK21" s="25"/>
      <c r="AL21" s="25"/>
      <c r="AM21" s="25"/>
      <c r="AN21" s="25"/>
      <c r="AO21" s="25"/>
      <c r="AP21" s="25"/>
      <c r="AQ21" s="25"/>
      <c r="AR21" s="25"/>
      <c r="AS21" s="25"/>
      <c r="AT21" s="25"/>
      <c r="AU21" s="25"/>
      <c r="AV21" s="25"/>
      <c r="AW21" s="25"/>
      <c r="AX21" s="25"/>
      <c r="AY21" s="25"/>
      <c r="AZ21" s="25"/>
      <c r="BA21" s="25"/>
      <c r="BB21" s="25"/>
      <c r="BC21" s="25"/>
      <c r="BD21" s="25"/>
      <c r="BE21" s="25"/>
      <c r="BF21" s="25"/>
      <c r="BG21" s="25"/>
      <c r="BH21" s="25"/>
      <c r="BI21" s="25"/>
      <c r="BJ21" s="25"/>
      <c r="BK21" s="25"/>
      <c r="BL21" s="25"/>
      <c r="BM21" s="25"/>
      <c r="BN21" s="25"/>
      <c r="BO21" s="25"/>
      <c r="BP21" s="25"/>
      <c r="BQ21" s="25"/>
      <c r="BR21" s="25"/>
      <c r="BS21" s="25"/>
      <c r="BT21" s="25"/>
      <c r="BU21" s="25"/>
      <c r="BV21" s="25"/>
      <c r="BW21" s="25"/>
      <c r="BX21" s="25"/>
      <c r="BY21" s="25"/>
      <c r="BZ21" s="25"/>
      <c r="CA21" s="25"/>
      <c r="CB21" s="25"/>
      <c r="CC21" s="25"/>
      <c r="CD21" s="25"/>
      <c r="CE21" s="25"/>
      <c r="CF21" s="25"/>
      <c r="CG21" s="25"/>
      <c r="CH21" s="25"/>
      <c r="CI21" s="25"/>
      <c r="CJ21" s="25"/>
      <c r="CK21" s="25"/>
      <c r="CL21" s="25"/>
      <c r="CM21" s="25"/>
      <c r="CN21" s="25"/>
      <c r="CO21" s="25"/>
      <c r="CP21" s="25"/>
    </row>
    <row r="22" spans="1:94" s="26" customFormat="1" ht="12" x14ac:dyDescent="0.2">
      <c r="A22" s="42" t="s">
        <v>115</v>
      </c>
      <c r="B22" s="42" t="s">
        <v>81</v>
      </c>
      <c r="C22" s="42" t="s">
        <v>64</v>
      </c>
      <c r="D22" s="51">
        <v>2778000</v>
      </c>
      <c r="E22" s="51">
        <v>1742000</v>
      </c>
      <c r="F22" s="52" t="s">
        <v>84</v>
      </c>
      <c r="G22" s="53" t="s">
        <v>84</v>
      </c>
      <c r="H22" s="52" t="s">
        <v>89</v>
      </c>
      <c r="I22" s="53" t="s">
        <v>83</v>
      </c>
      <c r="J22" s="52" t="s">
        <v>99</v>
      </c>
      <c r="K22" s="54" t="s">
        <v>83</v>
      </c>
      <c r="L22" s="22">
        <v>34.142899999999997</v>
      </c>
      <c r="M22" s="22">
        <v>12.2857</v>
      </c>
      <c r="N22" s="22">
        <v>12</v>
      </c>
      <c r="O22" s="22">
        <v>4.8571</v>
      </c>
      <c r="P22" s="22">
        <v>7.5713999999999997</v>
      </c>
      <c r="Q22" s="22">
        <v>8.2857000000000003</v>
      </c>
      <c r="R22" s="22">
        <v>3</v>
      </c>
      <c r="S22" s="23">
        <v>82.142899999999997</v>
      </c>
      <c r="T22" s="59">
        <v>1700000</v>
      </c>
      <c r="U22" s="24" t="s">
        <v>108</v>
      </c>
      <c r="V22" s="17" t="s">
        <v>83</v>
      </c>
      <c r="W22" s="56" t="s">
        <v>83</v>
      </c>
      <c r="X22" s="17" t="s">
        <v>92</v>
      </c>
      <c r="Y22" s="56" t="s">
        <v>92</v>
      </c>
      <c r="Z22" s="18">
        <v>0.66</v>
      </c>
      <c r="AA22" s="56" t="s">
        <v>138</v>
      </c>
      <c r="AB22" s="57">
        <v>44408</v>
      </c>
      <c r="AC22" s="56" t="s">
        <v>141</v>
      </c>
      <c r="AD22" s="58"/>
      <c r="AE22" s="25"/>
      <c r="AF22" s="25"/>
      <c r="AG22" s="25"/>
      <c r="AH22" s="25"/>
      <c r="AI22" s="25"/>
      <c r="AJ22" s="25"/>
      <c r="AK22" s="25"/>
      <c r="AL22" s="25"/>
      <c r="AM22" s="25"/>
      <c r="AN22" s="25"/>
      <c r="AO22" s="25"/>
      <c r="AP22" s="25"/>
      <c r="AQ22" s="25"/>
      <c r="AR22" s="25"/>
      <c r="AS22" s="25"/>
      <c r="AT22" s="25"/>
      <c r="AU22" s="25"/>
      <c r="AV22" s="25"/>
      <c r="AW22" s="25"/>
      <c r="AX22" s="25"/>
      <c r="AY22" s="25"/>
      <c r="AZ22" s="25"/>
      <c r="BA22" s="25"/>
      <c r="BB22" s="25"/>
      <c r="BC22" s="25"/>
      <c r="BD22" s="25"/>
      <c r="BE22" s="25"/>
      <c r="BF22" s="25"/>
      <c r="BG22" s="25"/>
      <c r="BH22" s="25"/>
      <c r="BI22" s="25"/>
      <c r="BJ22" s="25"/>
      <c r="BK22" s="25"/>
      <c r="BL22" s="25"/>
      <c r="BM22" s="25"/>
      <c r="BN22" s="25"/>
      <c r="BO22" s="25"/>
      <c r="BP22" s="25"/>
      <c r="BQ22" s="25"/>
      <c r="BR22" s="25"/>
      <c r="BS22" s="25"/>
      <c r="BT22" s="25"/>
      <c r="BU22" s="25"/>
      <c r="BV22" s="25"/>
      <c r="BW22" s="25"/>
      <c r="BX22" s="25"/>
      <c r="BY22" s="25"/>
      <c r="BZ22" s="25"/>
      <c r="CA22" s="25"/>
      <c r="CB22" s="25"/>
      <c r="CC22" s="25"/>
      <c r="CD22" s="25"/>
      <c r="CE22" s="25"/>
      <c r="CF22" s="25"/>
      <c r="CG22" s="25"/>
      <c r="CH22" s="25"/>
      <c r="CI22" s="25"/>
      <c r="CJ22" s="25"/>
      <c r="CK22" s="25"/>
      <c r="CL22" s="25"/>
      <c r="CM22" s="25"/>
      <c r="CN22" s="25"/>
      <c r="CO22" s="25"/>
      <c r="CP22" s="25"/>
    </row>
    <row r="23" spans="1:94" s="26" customFormat="1" ht="12.75" customHeight="1" x14ac:dyDescent="0.2">
      <c r="A23" s="13" t="s">
        <v>116</v>
      </c>
      <c r="B23" s="13" t="s">
        <v>66</v>
      </c>
      <c r="C23" s="13" t="s">
        <v>106</v>
      </c>
      <c r="D23" s="14">
        <v>4479428</v>
      </c>
      <c r="E23" s="14">
        <v>1570000</v>
      </c>
      <c r="F23" s="21" t="s">
        <v>85</v>
      </c>
      <c r="G23" s="20" t="s">
        <v>84</v>
      </c>
      <c r="H23" s="21" t="s">
        <v>90</v>
      </c>
      <c r="I23" s="27" t="s">
        <v>92</v>
      </c>
      <c r="J23" s="21" t="s">
        <v>96</v>
      </c>
      <c r="K23" s="20" t="s">
        <v>83</v>
      </c>
      <c r="L23" s="22">
        <v>34.142899999999997</v>
      </c>
      <c r="M23" s="22">
        <v>12.571400000000001</v>
      </c>
      <c r="N23" s="22">
        <v>11.142899999999999</v>
      </c>
      <c r="O23" s="22">
        <v>4.1429</v>
      </c>
      <c r="P23" s="22">
        <v>7.5713999999999997</v>
      </c>
      <c r="Q23" s="22">
        <v>8</v>
      </c>
      <c r="R23" s="22">
        <v>3.5714000000000001</v>
      </c>
      <c r="S23" s="23">
        <v>81.142899999999997</v>
      </c>
      <c r="T23" s="59">
        <v>1400000</v>
      </c>
      <c r="U23" s="24" t="s">
        <v>108</v>
      </c>
      <c r="V23" s="17" t="s">
        <v>83</v>
      </c>
      <c r="W23" s="56" t="s">
        <v>83</v>
      </c>
      <c r="X23" s="17" t="s">
        <v>92</v>
      </c>
      <c r="Y23" s="56" t="s">
        <v>92</v>
      </c>
      <c r="Z23" s="18">
        <v>0.35</v>
      </c>
      <c r="AA23" s="56" t="s">
        <v>131</v>
      </c>
      <c r="AB23" s="57">
        <v>44347</v>
      </c>
      <c r="AC23" s="57">
        <v>44347</v>
      </c>
      <c r="AD23" s="58"/>
      <c r="AE23" s="25"/>
      <c r="AF23" s="25"/>
      <c r="AG23" s="25"/>
      <c r="AH23" s="25"/>
      <c r="AI23" s="25"/>
      <c r="AJ23" s="25"/>
      <c r="AK23" s="25"/>
      <c r="AL23" s="25"/>
      <c r="AM23" s="25"/>
      <c r="AN23" s="25"/>
      <c r="AO23" s="25"/>
      <c r="AP23" s="25"/>
      <c r="AQ23" s="25"/>
      <c r="AR23" s="25"/>
      <c r="AS23" s="25"/>
      <c r="AT23" s="25"/>
      <c r="AU23" s="25"/>
      <c r="AV23" s="25"/>
      <c r="AW23" s="25"/>
      <c r="AX23" s="25"/>
      <c r="AY23" s="25"/>
      <c r="AZ23" s="25"/>
      <c r="BA23" s="25"/>
      <c r="BB23" s="25"/>
      <c r="BC23" s="25"/>
      <c r="BD23" s="25"/>
      <c r="BE23" s="25"/>
      <c r="BF23" s="25"/>
      <c r="BG23" s="25"/>
      <c r="BH23" s="25"/>
      <c r="BI23" s="25"/>
      <c r="BJ23" s="25"/>
      <c r="BK23" s="25"/>
      <c r="BL23" s="25"/>
      <c r="BM23" s="25"/>
      <c r="BN23" s="25"/>
      <c r="BO23" s="25"/>
      <c r="BP23" s="25"/>
      <c r="BQ23" s="25"/>
      <c r="BR23" s="25"/>
      <c r="BS23" s="25"/>
      <c r="BT23" s="25"/>
      <c r="BU23" s="25"/>
      <c r="BV23" s="25"/>
      <c r="BW23" s="25"/>
      <c r="BX23" s="25"/>
      <c r="BY23" s="25"/>
      <c r="BZ23" s="25"/>
      <c r="CA23" s="25"/>
      <c r="CB23" s="25"/>
      <c r="CC23" s="25"/>
      <c r="CD23" s="25"/>
      <c r="CE23" s="25"/>
      <c r="CF23" s="25"/>
      <c r="CG23" s="25"/>
      <c r="CH23" s="25"/>
      <c r="CI23" s="25"/>
      <c r="CJ23" s="25"/>
      <c r="CK23" s="25"/>
      <c r="CL23" s="25"/>
      <c r="CM23" s="25"/>
      <c r="CN23" s="25"/>
      <c r="CO23" s="25"/>
      <c r="CP23" s="25"/>
    </row>
    <row r="24" spans="1:94" s="26" customFormat="1" ht="12.75" customHeight="1" x14ac:dyDescent="0.2">
      <c r="A24" s="13" t="s">
        <v>117</v>
      </c>
      <c r="B24" s="13" t="s">
        <v>71</v>
      </c>
      <c r="C24" s="13" t="s">
        <v>54</v>
      </c>
      <c r="D24" s="14">
        <v>4324230</v>
      </c>
      <c r="E24" s="14">
        <v>600000</v>
      </c>
      <c r="F24" s="21" t="s">
        <v>88</v>
      </c>
      <c r="G24" s="20" t="s">
        <v>83</v>
      </c>
      <c r="H24" s="21" t="s">
        <v>82</v>
      </c>
      <c r="I24" s="20" t="s">
        <v>83</v>
      </c>
      <c r="J24" s="21" t="s">
        <v>101</v>
      </c>
      <c r="K24" s="20" t="s">
        <v>83</v>
      </c>
      <c r="L24" s="22">
        <v>31.857099999999999</v>
      </c>
      <c r="M24" s="22">
        <v>12.142899999999999</v>
      </c>
      <c r="N24" s="22">
        <v>11.571400000000001</v>
      </c>
      <c r="O24" s="22">
        <v>4</v>
      </c>
      <c r="P24" s="22">
        <v>8.1428999999999991</v>
      </c>
      <c r="Q24" s="22">
        <v>8</v>
      </c>
      <c r="R24" s="22">
        <v>4</v>
      </c>
      <c r="S24" s="23">
        <v>79.714299999999994</v>
      </c>
      <c r="T24" s="59">
        <v>400000</v>
      </c>
      <c r="U24" s="24" t="s">
        <v>108</v>
      </c>
      <c r="V24" s="17" t="s">
        <v>92</v>
      </c>
      <c r="W24" s="56" t="s">
        <v>92</v>
      </c>
      <c r="X24" s="17" t="s">
        <v>92</v>
      </c>
      <c r="Y24" s="56" t="s">
        <v>92</v>
      </c>
      <c r="Z24" s="18">
        <v>0.41</v>
      </c>
      <c r="AA24" s="56" t="s">
        <v>139</v>
      </c>
      <c r="AB24" s="57">
        <v>44145</v>
      </c>
      <c r="AC24" s="56" t="s">
        <v>137</v>
      </c>
      <c r="AD24" s="58"/>
      <c r="AE24" s="25"/>
      <c r="AF24" s="25"/>
      <c r="AG24" s="25"/>
      <c r="AH24" s="25"/>
      <c r="AI24" s="25"/>
      <c r="AJ24" s="25"/>
      <c r="AK24" s="25"/>
      <c r="AL24" s="25"/>
      <c r="AM24" s="25"/>
      <c r="AN24" s="25"/>
      <c r="AO24" s="25"/>
      <c r="AP24" s="25"/>
      <c r="AQ24" s="25"/>
      <c r="AR24" s="25"/>
      <c r="AS24" s="25"/>
      <c r="AT24" s="25"/>
      <c r="AU24" s="25"/>
      <c r="AV24" s="25"/>
      <c r="AW24" s="25"/>
      <c r="AX24" s="25"/>
      <c r="AY24" s="25"/>
      <c r="AZ24" s="25"/>
      <c r="BA24" s="25"/>
      <c r="BB24" s="25"/>
      <c r="BC24" s="25"/>
      <c r="BD24" s="25"/>
      <c r="BE24" s="25"/>
      <c r="BF24" s="25"/>
      <c r="BG24" s="25"/>
      <c r="BH24" s="25"/>
      <c r="BI24" s="25"/>
      <c r="BJ24" s="25"/>
      <c r="BK24" s="25"/>
      <c r="BL24" s="25"/>
      <c r="BM24" s="25"/>
      <c r="BN24" s="25"/>
      <c r="BO24" s="25"/>
      <c r="BP24" s="25"/>
      <c r="BQ24" s="25"/>
      <c r="BR24" s="25"/>
      <c r="BS24" s="25"/>
      <c r="BT24" s="25"/>
      <c r="BU24" s="25"/>
      <c r="BV24" s="25"/>
      <c r="BW24" s="25"/>
      <c r="BX24" s="25"/>
      <c r="BY24" s="25"/>
      <c r="BZ24" s="25"/>
      <c r="CA24" s="25"/>
      <c r="CB24" s="25"/>
      <c r="CC24" s="25"/>
      <c r="CD24" s="25"/>
      <c r="CE24" s="25"/>
      <c r="CF24" s="25"/>
      <c r="CG24" s="25"/>
      <c r="CH24" s="25"/>
      <c r="CI24" s="25"/>
      <c r="CJ24" s="25"/>
      <c r="CK24" s="25"/>
      <c r="CL24" s="25"/>
      <c r="CM24" s="25"/>
      <c r="CN24" s="25"/>
      <c r="CO24" s="25"/>
      <c r="CP24" s="25"/>
    </row>
    <row r="25" spans="1:94" s="26" customFormat="1" ht="13.5" customHeight="1" x14ac:dyDescent="0.2">
      <c r="A25" s="13" t="s">
        <v>118</v>
      </c>
      <c r="B25" s="13" t="s">
        <v>68</v>
      </c>
      <c r="C25" s="13" t="s">
        <v>51</v>
      </c>
      <c r="D25" s="14">
        <v>3920522</v>
      </c>
      <c r="E25" s="14">
        <v>1500000</v>
      </c>
      <c r="F25" s="21" t="s">
        <v>86</v>
      </c>
      <c r="G25" s="20" t="s">
        <v>84</v>
      </c>
      <c r="H25" s="21" t="s">
        <v>84</v>
      </c>
      <c r="I25" s="53" t="s">
        <v>84</v>
      </c>
      <c r="J25" s="21" t="s">
        <v>98</v>
      </c>
      <c r="K25" s="20" t="s">
        <v>83</v>
      </c>
      <c r="L25" s="22">
        <v>28.857099999999999</v>
      </c>
      <c r="M25" s="22">
        <v>12.142899999999999</v>
      </c>
      <c r="N25" s="22">
        <v>11</v>
      </c>
      <c r="O25" s="22">
        <v>3.7143000000000002</v>
      </c>
      <c r="P25" s="22">
        <v>6.8571</v>
      </c>
      <c r="Q25" s="22">
        <v>7.5713999999999997</v>
      </c>
      <c r="R25" s="22">
        <v>4</v>
      </c>
      <c r="S25" s="23">
        <v>74.142899999999997</v>
      </c>
      <c r="T25" s="59"/>
      <c r="U25" s="24"/>
      <c r="V25" s="17" t="s">
        <v>83</v>
      </c>
      <c r="W25" s="56"/>
      <c r="X25" s="17" t="s">
        <v>92</v>
      </c>
      <c r="Y25" s="56"/>
      <c r="Z25" s="18">
        <v>0.76</v>
      </c>
      <c r="AA25" s="56"/>
      <c r="AB25" s="57">
        <v>44681</v>
      </c>
      <c r="AC25" s="56"/>
      <c r="AD25" s="58"/>
      <c r="AE25" s="25"/>
      <c r="AF25" s="25"/>
      <c r="AG25" s="25"/>
      <c r="AH25" s="25"/>
      <c r="AI25" s="25"/>
      <c r="AJ25" s="25"/>
      <c r="AK25" s="25"/>
      <c r="AL25" s="25"/>
      <c r="AM25" s="25"/>
      <c r="AN25" s="25"/>
      <c r="AO25" s="25"/>
      <c r="AP25" s="25"/>
      <c r="AQ25" s="25"/>
      <c r="AR25" s="25"/>
      <c r="AS25" s="25"/>
      <c r="AT25" s="25"/>
      <c r="AU25" s="25"/>
      <c r="AV25" s="25"/>
      <c r="AW25" s="25"/>
      <c r="AX25" s="25"/>
      <c r="AY25" s="25"/>
      <c r="AZ25" s="25"/>
      <c r="BA25" s="25"/>
      <c r="BB25" s="25"/>
      <c r="BC25" s="25"/>
      <c r="BD25" s="25"/>
      <c r="BE25" s="25"/>
      <c r="BF25" s="25"/>
      <c r="BG25" s="25"/>
      <c r="BH25" s="25"/>
      <c r="BI25" s="25"/>
      <c r="BJ25" s="25"/>
      <c r="BK25" s="25"/>
      <c r="BL25" s="25"/>
      <c r="BM25" s="25"/>
      <c r="BN25" s="25"/>
      <c r="BO25" s="25"/>
      <c r="BP25" s="25"/>
      <c r="BQ25" s="25"/>
      <c r="BR25" s="25"/>
      <c r="BS25" s="25"/>
      <c r="BT25" s="25"/>
      <c r="BU25" s="25"/>
      <c r="BV25" s="25"/>
      <c r="BW25" s="25"/>
      <c r="BX25" s="25"/>
      <c r="BY25" s="25"/>
      <c r="BZ25" s="25"/>
      <c r="CA25" s="25"/>
      <c r="CB25" s="25"/>
      <c r="CC25" s="25"/>
      <c r="CD25" s="25"/>
      <c r="CE25" s="25"/>
      <c r="CF25" s="25"/>
      <c r="CG25" s="25"/>
      <c r="CH25" s="25"/>
      <c r="CI25" s="25"/>
      <c r="CJ25" s="25"/>
      <c r="CK25" s="25"/>
      <c r="CL25" s="25"/>
      <c r="CM25" s="25"/>
      <c r="CN25" s="25"/>
      <c r="CO25" s="25"/>
      <c r="CP25" s="25"/>
    </row>
    <row r="26" spans="1:94" s="26" customFormat="1" ht="12.75" customHeight="1" x14ac:dyDescent="0.2">
      <c r="A26" s="13" t="s">
        <v>119</v>
      </c>
      <c r="B26" s="13" t="s">
        <v>78</v>
      </c>
      <c r="C26" s="13" t="s">
        <v>61</v>
      </c>
      <c r="D26" s="14">
        <v>3680000</v>
      </c>
      <c r="E26" s="14">
        <v>1300000</v>
      </c>
      <c r="F26" s="21" t="s">
        <v>85</v>
      </c>
      <c r="G26" s="30" t="s">
        <v>84</v>
      </c>
      <c r="H26" s="21" t="s">
        <v>90</v>
      </c>
      <c r="I26" s="29" t="s">
        <v>83</v>
      </c>
      <c r="J26" s="21" t="s">
        <v>96</v>
      </c>
      <c r="K26" s="31" t="s">
        <v>83</v>
      </c>
      <c r="L26" s="22">
        <v>30</v>
      </c>
      <c r="M26" s="22">
        <v>12.7143</v>
      </c>
      <c r="N26" s="22">
        <v>11</v>
      </c>
      <c r="O26" s="22">
        <v>3.2856999999999998</v>
      </c>
      <c r="P26" s="22">
        <v>6.2857000000000003</v>
      </c>
      <c r="Q26" s="22">
        <v>6</v>
      </c>
      <c r="R26" s="22">
        <v>2.5714000000000001</v>
      </c>
      <c r="S26" s="23">
        <v>71.857100000000003</v>
      </c>
      <c r="T26" s="59"/>
      <c r="U26" s="24"/>
      <c r="V26" s="17" t="s">
        <v>83</v>
      </c>
      <c r="W26" s="56"/>
      <c r="X26" s="17" t="s">
        <v>83</v>
      </c>
      <c r="Y26" s="56"/>
      <c r="Z26" s="18">
        <v>0.71</v>
      </c>
      <c r="AA26" s="56"/>
      <c r="AB26" s="57">
        <v>44134</v>
      </c>
      <c r="AC26" s="56"/>
      <c r="AD26" s="58"/>
      <c r="AE26" s="25"/>
      <c r="AF26" s="25"/>
      <c r="AG26" s="25"/>
      <c r="AH26" s="25"/>
      <c r="AI26" s="25"/>
      <c r="AJ26" s="25"/>
      <c r="AK26" s="25"/>
      <c r="AL26" s="25"/>
      <c r="AM26" s="25"/>
      <c r="AN26" s="25"/>
      <c r="AO26" s="25"/>
      <c r="AP26" s="25"/>
      <c r="AQ26" s="25"/>
      <c r="AR26" s="25"/>
      <c r="AS26" s="25"/>
      <c r="AT26" s="25"/>
      <c r="AU26" s="25"/>
      <c r="AV26" s="25"/>
      <c r="AW26" s="25"/>
      <c r="AX26" s="25"/>
      <c r="AY26" s="25"/>
      <c r="AZ26" s="25"/>
      <c r="BA26" s="25"/>
      <c r="BB26" s="25"/>
      <c r="BC26" s="25"/>
      <c r="BD26" s="25"/>
      <c r="BE26" s="25"/>
      <c r="BF26" s="25"/>
      <c r="BG26" s="25"/>
      <c r="BH26" s="25"/>
      <c r="BI26" s="25"/>
      <c r="BJ26" s="25"/>
      <c r="BK26" s="25"/>
      <c r="BL26" s="25"/>
      <c r="BM26" s="25"/>
      <c r="BN26" s="25"/>
      <c r="BO26" s="25"/>
      <c r="BP26" s="25"/>
      <c r="BQ26" s="25"/>
      <c r="BR26" s="25"/>
      <c r="BS26" s="25"/>
      <c r="BT26" s="25"/>
      <c r="BU26" s="25"/>
      <c r="BV26" s="25"/>
      <c r="BW26" s="25"/>
      <c r="BX26" s="25"/>
      <c r="BY26" s="25"/>
      <c r="BZ26" s="25"/>
      <c r="CA26" s="25"/>
      <c r="CB26" s="25"/>
      <c r="CC26" s="25"/>
      <c r="CD26" s="25"/>
      <c r="CE26" s="25"/>
      <c r="CF26" s="25"/>
      <c r="CG26" s="25"/>
      <c r="CH26" s="25"/>
      <c r="CI26" s="25"/>
      <c r="CJ26" s="25"/>
      <c r="CK26" s="25"/>
      <c r="CL26" s="25"/>
      <c r="CM26" s="25"/>
      <c r="CN26" s="25"/>
      <c r="CO26" s="25"/>
      <c r="CP26" s="25"/>
    </row>
    <row r="27" spans="1:94" s="26" customFormat="1" ht="12.75" customHeight="1" x14ac:dyDescent="0.2">
      <c r="A27" s="13" t="s">
        <v>120</v>
      </c>
      <c r="B27" s="13" t="s">
        <v>74</v>
      </c>
      <c r="C27" s="13" t="s">
        <v>57</v>
      </c>
      <c r="D27" s="14">
        <v>4965000</v>
      </c>
      <c r="E27" s="14">
        <v>1500000</v>
      </c>
      <c r="F27" s="21" t="s">
        <v>90</v>
      </c>
      <c r="G27" s="29" t="s">
        <v>83</v>
      </c>
      <c r="H27" s="21" t="s">
        <v>85</v>
      </c>
      <c r="I27" s="30" t="s">
        <v>84</v>
      </c>
      <c r="J27" s="21" t="s">
        <v>104</v>
      </c>
      <c r="K27" s="31" t="s">
        <v>83</v>
      </c>
      <c r="L27" s="22">
        <v>27.428599999999999</v>
      </c>
      <c r="M27" s="22">
        <v>11.571400000000001</v>
      </c>
      <c r="N27" s="22">
        <v>10.2857</v>
      </c>
      <c r="O27" s="22">
        <v>4.2857000000000003</v>
      </c>
      <c r="P27" s="22">
        <v>7.5713999999999997</v>
      </c>
      <c r="Q27" s="22">
        <v>7.2857000000000003</v>
      </c>
      <c r="R27" s="22">
        <v>3.1429</v>
      </c>
      <c r="S27" s="23">
        <v>71.571399999999997</v>
      </c>
      <c r="T27" s="59"/>
      <c r="U27" s="24"/>
      <c r="V27" s="17" t="s">
        <v>92</v>
      </c>
      <c r="W27" s="56"/>
      <c r="X27" s="17" t="s">
        <v>92</v>
      </c>
      <c r="Y27" s="56"/>
      <c r="Z27" s="18">
        <v>0.48</v>
      </c>
      <c r="AA27" s="56"/>
      <c r="AB27" s="57">
        <v>44286</v>
      </c>
      <c r="AC27" s="56"/>
      <c r="AD27" s="25"/>
      <c r="AE27" s="25"/>
      <c r="AF27" s="25"/>
      <c r="AG27" s="25"/>
      <c r="AH27" s="25"/>
      <c r="AI27" s="25"/>
      <c r="AJ27" s="25"/>
      <c r="AK27" s="25"/>
      <c r="AL27" s="25"/>
      <c r="AM27" s="25"/>
      <c r="AN27" s="25"/>
      <c r="AO27" s="25"/>
      <c r="AP27" s="25"/>
      <c r="AQ27" s="25"/>
      <c r="AR27" s="25"/>
      <c r="AS27" s="25"/>
      <c r="AT27" s="25"/>
      <c r="AU27" s="25"/>
      <c r="AV27" s="25"/>
      <c r="AW27" s="25"/>
      <c r="AX27" s="25"/>
      <c r="AY27" s="25"/>
      <c r="AZ27" s="25"/>
      <c r="BA27" s="25"/>
      <c r="BB27" s="25"/>
      <c r="BC27" s="25"/>
      <c r="BD27" s="25"/>
      <c r="BE27" s="25"/>
      <c r="BF27" s="25"/>
      <c r="BG27" s="25"/>
      <c r="BH27" s="25"/>
      <c r="BI27" s="25"/>
      <c r="BJ27" s="25"/>
      <c r="BK27" s="25"/>
      <c r="BL27" s="25"/>
      <c r="BM27" s="25"/>
      <c r="BN27" s="25"/>
      <c r="BO27" s="25"/>
      <c r="BP27" s="25"/>
      <c r="BQ27" s="25"/>
      <c r="BR27" s="25"/>
      <c r="BS27" s="25"/>
      <c r="BT27" s="25"/>
      <c r="BU27" s="25"/>
      <c r="BV27" s="25"/>
      <c r="BW27" s="25"/>
      <c r="BX27" s="25"/>
      <c r="BY27" s="25"/>
      <c r="BZ27" s="25"/>
      <c r="CA27" s="25"/>
      <c r="CB27" s="25"/>
      <c r="CC27" s="25"/>
      <c r="CD27" s="25"/>
      <c r="CE27" s="25"/>
      <c r="CF27" s="25"/>
      <c r="CG27" s="25"/>
      <c r="CH27" s="25"/>
      <c r="CI27" s="25"/>
      <c r="CJ27" s="25"/>
      <c r="CK27" s="25"/>
      <c r="CL27" s="25"/>
      <c r="CM27" s="25"/>
      <c r="CN27" s="25"/>
      <c r="CO27" s="25"/>
      <c r="CP27" s="25"/>
    </row>
    <row r="28" spans="1:94" s="26" customFormat="1" ht="12.75" customHeight="1" x14ac:dyDescent="0.2">
      <c r="A28" s="13" t="s">
        <v>121</v>
      </c>
      <c r="B28" s="13" t="s">
        <v>77</v>
      </c>
      <c r="C28" s="13" t="s">
        <v>60</v>
      </c>
      <c r="D28" s="14">
        <v>8912191</v>
      </c>
      <c r="E28" s="14">
        <v>2500000</v>
      </c>
      <c r="F28" s="21" t="s">
        <v>84</v>
      </c>
      <c r="G28" s="30" t="s">
        <v>84</v>
      </c>
      <c r="H28" s="21" t="s">
        <v>93</v>
      </c>
      <c r="I28" s="30" t="s">
        <v>83</v>
      </c>
      <c r="J28" s="21" t="s">
        <v>95</v>
      </c>
      <c r="K28" s="31" t="s">
        <v>83</v>
      </c>
      <c r="L28" s="22">
        <v>29</v>
      </c>
      <c r="M28" s="22">
        <v>11.7143</v>
      </c>
      <c r="N28" s="22">
        <v>12.2857</v>
      </c>
      <c r="O28" s="22">
        <v>3.2856999999999998</v>
      </c>
      <c r="P28" s="22">
        <v>6.2857000000000003</v>
      </c>
      <c r="Q28" s="22">
        <v>5</v>
      </c>
      <c r="R28" s="22">
        <v>4</v>
      </c>
      <c r="S28" s="23">
        <v>71.571399999999997</v>
      </c>
      <c r="T28" s="59"/>
      <c r="U28" s="24"/>
      <c r="V28" s="17" t="s">
        <v>92</v>
      </c>
      <c r="W28" s="56"/>
      <c r="X28" s="17" t="s">
        <v>92</v>
      </c>
      <c r="Y28" s="56"/>
      <c r="Z28" s="18">
        <v>0.43759999999999999</v>
      </c>
      <c r="AA28" s="56"/>
      <c r="AB28" s="57">
        <v>44165</v>
      </c>
      <c r="AC28" s="56"/>
      <c r="AD28" s="25"/>
      <c r="AE28" s="25"/>
      <c r="AF28" s="25"/>
      <c r="AG28" s="25"/>
      <c r="AH28" s="25"/>
      <c r="AI28" s="25"/>
      <c r="AJ28" s="25"/>
      <c r="AK28" s="25"/>
      <c r="AL28" s="25"/>
      <c r="AM28" s="25"/>
      <c r="AN28" s="25"/>
      <c r="AO28" s="25"/>
      <c r="AP28" s="25"/>
      <c r="AQ28" s="25"/>
      <c r="AR28" s="25"/>
      <c r="AS28" s="25"/>
      <c r="AT28" s="25"/>
      <c r="AU28" s="25"/>
      <c r="AV28" s="25"/>
      <c r="AW28" s="25"/>
      <c r="AX28" s="25"/>
      <c r="AY28" s="25"/>
      <c r="AZ28" s="25"/>
      <c r="BA28" s="25"/>
      <c r="BB28" s="25"/>
      <c r="BC28" s="25"/>
      <c r="BD28" s="25"/>
      <c r="BE28" s="25"/>
      <c r="BF28" s="25"/>
      <c r="BG28" s="25"/>
      <c r="BH28" s="25"/>
      <c r="BI28" s="25"/>
      <c r="BJ28" s="25"/>
      <c r="BK28" s="25"/>
      <c r="BL28" s="25"/>
      <c r="BM28" s="25"/>
      <c r="BN28" s="25"/>
      <c r="BO28" s="25"/>
      <c r="BP28" s="25"/>
      <c r="BQ28" s="25"/>
      <c r="BR28" s="25"/>
      <c r="BS28" s="25"/>
      <c r="BT28" s="25"/>
      <c r="BU28" s="25"/>
      <c r="BV28" s="25"/>
      <c r="BW28" s="25"/>
      <c r="BX28" s="25"/>
      <c r="BY28" s="25"/>
      <c r="BZ28" s="25"/>
      <c r="CA28" s="25"/>
      <c r="CB28" s="25"/>
      <c r="CC28" s="25"/>
      <c r="CD28" s="25"/>
      <c r="CE28" s="25"/>
      <c r="CF28" s="25"/>
      <c r="CG28" s="25"/>
      <c r="CH28" s="25"/>
      <c r="CI28" s="25"/>
      <c r="CJ28" s="25"/>
      <c r="CK28" s="25"/>
      <c r="CL28" s="25"/>
      <c r="CM28" s="25"/>
      <c r="CN28" s="25"/>
      <c r="CO28" s="25"/>
      <c r="CP28" s="25"/>
    </row>
    <row r="29" spans="1:94" s="26" customFormat="1" ht="12.75" customHeight="1" x14ac:dyDescent="0.2">
      <c r="A29" s="13" t="s">
        <v>122</v>
      </c>
      <c r="B29" s="13" t="s">
        <v>67</v>
      </c>
      <c r="C29" s="13" t="s">
        <v>50</v>
      </c>
      <c r="D29" s="14">
        <v>3505200</v>
      </c>
      <c r="E29" s="14">
        <v>1557200</v>
      </c>
      <c r="F29" s="21" t="s">
        <v>84</v>
      </c>
      <c r="G29" s="20" t="s">
        <v>84</v>
      </c>
      <c r="H29" s="21" t="s">
        <v>84</v>
      </c>
      <c r="I29" s="20" t="s">
        <v>84</v>
      </c>
      <c r="J29" s="21" t="s">
        <v>97</v>
      </c>
      <c r="K29" s="20" t="s">
        <v>92</v>
      </c>
      <c r="L29" s="22">
        <v>24.571400000000001</v>
      </c>
      <c r="M29" s="22">
        <v>10.7143</v>
      </c>
      <c r="N29" s="22">
        <v>10.571400000000001</v>
      </c>
      <c r="O29" s="22">
        <v>4</v>
      </c>
      <c r="P29" s="22">
        <v>6.8571</v>
      </c>
      <c r="Q29" s="22">
        <v>5.5713999999999997</v>
      </c>
      <c r="R29" s="22">
        <v>3.5714000000000001</v>
      </c>
      <c r="S29" s="23">
        <v>65.857100000000003</v>
      </c>
      <c r="T29" s="59"/>
      <c r="U29" s="24"/>
      <c r="V29" s="17" t="s">
        <v>83</v>
      </c>
      <c r="W29" s="56"/>
      <c r="X29" s="17" t="s">
        <v>92</v>
      </c>
      <c r="Y29" s="56"/>
      <c r="Z29" s="18">
        <v>0.7</v>
      </c>
      <c r="AA29" s="56"/>
      <c r="AB29" s="57">
        <v>44195</v>
      </c>
      <c r="AC29" s="56"/>
      <c r="AD29" s="25"/>
      <c r="AE29" s="25"/>
      <c r="AF29" s="25"/>
      <c r="AG29" s="25"/>
      <c r="AH29" s="25"/>
      <c r="AI29" s="25"/>
      <c r="AJ29" s="25"/>
      <c r="AK29" s="25"/>
      <c r="AL29" s="25"/>
      <c r="AM29" s="25"/>
      <c r="AN29" s="25"/>
      <c r="AO29" s="25"/>
      <c r="AP29" s="25"/>
      <c r="AQ29" s="25"/>
      <c r="AR29" s="25"/>
      <c r="AS29" s="25"/>
      <c r="AT29" s="25"/>
      <c r="AU29" s="25"/>
      <c r="AV29" s="25"/>
      <c r="AW29" s="25"/>
      <c r="AX29" s="25"/>
      <c r="AY29" s="25"/>
      <c r="AZ29" s="25"/>
      <c r="BA29" s="25"/>
      <c r="BB29" s="25"/>
      <c r="BC29" s="25"/>
      <c r="BD29" s="25"/>
      <c r="BE29" s="25"/>
      <c r="BF29" s="25"/>
      <c r="BG29" s="25"/>
      <c r="BH29" s="25"/>
      <c r="BI29" s="25"/>
      <c r="BJ29" s="25"/>
      <c r="BK29" s="25"/>
      <c r="BL29" s="25"/>
      <c r="BM29" s="25"/>
      <c r="BN29" s="25"/>
      <c r="BO29" s="25"/>
      <c r="BP29" s="25"/>
      <c r="BQ29" s="25"/>
      <c r="BR29" s="25"/>
      <c r="BS29" s="25"/>
      <c r="BT29" s="25"/>
      <c r="BU29" s="25"/>
      <c r="BV29" s="25"/>
      <c r="BW29" s="25"/>
      <c r="BX29" s="25"/>
      <c r="BY29" s="25"/>
      <c r="BZ29" s="25"/>
      <c r="CA29" s="25"/>
      <c r="CB29" s="25"/>
      <c r="CC29" s="25"/>
      <c r="CD29" s="25"/>
      <c r="CE29" s="25"/>
      <c r="CF29" s="25"/>
      <c r="CG29" s="25"/>
      <c r="CH29" s="25"/>
      <c r="CI29" s="25"/>
      <c r="CJ29" s="25"/>
      <c r="CK29" s="25"/>
      <c r="CL29" s="25"/>
      <c r="CM29" s="25"/>
      <c r="CN29" s="25"/>
      <c r="CO29" s="25"/>
      <c r="CP29" s="25"/>
    </row>
    <row r="30" spans="1:94" s="26" customFormat="1" ht="12" x14ac:dyDescent="0.2">
      <c r="A30" s="13" t="s">
        <v>123</v>
      </c>
      <c r="B30" s="13" t="s">
        <v>70</v>
      </c>
      <c r="C30" s="13" t="s">
        <v>53</v>
      </c>
      <c r="D30" s="14">
        <v>4090869</v>
      </c>
      <c r="E30" s="14">
        <v>800000</v>
      </c>
      <c r="F30" s="21" t="s">
        <v>87</v>
      </c>
      <c r="G30" s="20" t="s">
        <v>83</v>
      </c>
      <c r="H30" s="21" t="s">
        <v>91</v>
      </c>
      <c r="I30" s="20" t="s">
        <v>83</v>
      </c>
      <c r="J30" s="21" t="s">
        <v>100</v>
      </c>
      <c r="K30" s="20" t="s">
        <v>83</v>
      </c>
      <c r="L30" s="22">
        <v>21.428599999999999</v>
      </c>
      <c r="M30" s="22">
        <v>11.571400000000001</v>
      </c>
      <c r="N30" s="22">
        <v>8.2857000000000003</v>
      </c>
      <c r="O30" s="22">
        <v>4.5713999999999997</v>
      </c>
      <c r="P30" s="22">
        <v>7.7142999999999997</v>
      </c>
      <c r="Q30" s="22">
        <v>6.7142999999999997</v>
      </c>
      <c r="R30" s="22">
        <v>4</v>
      </c>
      <c r="S30" s="23">
        <v>64.285700000000006</v>
      </c>
      <c r="T30" s="60"/>
      <c r="U30" s="24"/>
      <c r="V30" s="17" t="s">
        <v>83</v>
      </c>
      <c r="W30" s="56"/>
      <c r="X30" s="17" t="s">
        <v>92</v>
      </c>
      <c r="Y30" s="56"/>
      <c r="Z30" s="18">
        <v>0.65</v>
      </c>
      <c r="AA30" s="56"/>
      <c r="AB30" s="57">
        <v>44135</v>
      </c>
      <c r="AC30" s="56"/>
      <c r="AD30" s="25"/>
      <c r="AE30" s="25"/>
      <c r="AF30" s="25"/>
      <c r="AG30" s="25"/>
      <c r="AH30" s="25"/>
      <c r="AI30" s="25"/>
      <c r="AJ30" s="25"/>
      <c r="AK30" s="25"/>
      <c r="AL30" s="25"/>
      <c r="AM30" s="25"/>
      <c r="AN30" s="25"/>
      <c r="AO30" s="25"/>
      <c r="AP30" s="25"/>
      <c r="AQ30" s="25"/>
      <c r="AR30" s="25"/>
      <c r="AS30" s="25"/>
      <c r="AT30" s="25"/>
      <c r="AU30" s="25"/>
      <c r="AV30" s="25"/>
      <c r="AW30" s="25"/>
      <c r="AX30" s="25"/>
      <c r="AY30" s="25"/>
      <c r="AZ30" s="25"/>
      <c r="BA30" s="25"/>
      <c r="BB30" s="25"/>
      <c r="BC30" s="25"/>
      <c r="BD30" s="25"/>
      <c r="BE30" s="25"/>
      <c r="BF30" s="25"/>
      <c r="BG30" s="25"/>
      <c r="BH30" s="25"/>
      <c r="BI30" s="25"/>
      <c r="BJ30" s="25"/>
      <c r="BK30" s="25"/>
      <c r="BL30" s="25"/>
      <c r="BM30" s="25"/>
      <c r="BN30" s="25"/>
      <c r="BO30" s="25"/>
      <c r="BP30" s="25"/>
      <c r="BQ30" s="25"/>
      <c r="BR30" s="25"/>
      <c r="BS30" s="25"/>
      <c r="BT30" s="25"/>
      <c r="BU30" s="25"/>
      <c r="BV30" s="25"/>
      <c r="BW30" s="25"/>
      <c r="BX30" s="25"/>
      <c r="BY30" s="25"/>
      <c r="BZ30" s="25"/>
      <c r="CA30" s="25"/>
      <c r="CB30" s="25"/>
      <c r="CC30" s="25"/>
      <c r="CD30" s="25"/>
      <c r="CE30" s="25"/>
      <c r="CF30" s="25"/>
      <c r="CG30" s="25"/>
      <c r="CH30" s="25"/>
      <c r="CI30" s="25"/>
      <c r="CJ30" s="25"/>
      <c r="CK30" s="25"/>
      <c r="CL30" s="25"/>
      <c r="CM30" s="25"/>
      <c r="CN30" s="25"/>
      <c r="CO30" s="25"/>
      <c r="CP30" s="25"/>
    </row>
    <row r="31" spans="1:94" s="26" customFormat="1" ht="12.75" customHeight="1" x14ac:dyDescent="0.2">
      <c r="A31" s="13" t="s">
        <v>124</v>
      </c>
      <c r="B31" s="13" t="s">
        <v>65</v>
      </c>
      <c r="C31" s="13" t="s">
        <v>48</v>
      </c>
      <c r="D31" s="14">
        <v>5716000</v>
      </c>
      <c r="E31" s="14">
        <v>1500000</v>
      </c>
      <c r="F31" s="19" t="s">
        <v>82</v>
      </c>
      <c r="G31" s="20" t="s">
        <v>83</v>
      </c>
      <c r="H31" s="21" t="s">
        <v>84</v>
      </c>
      <c r="I31" s="20" t="s">
        <v>84</v>
      </c>
      <c r="J31" s="21" t="s">
        <v>94</v>
      </c>
      <c r="K31" s="20" t="s">
        <v>83</v>
      </c>
      <c r="L31" s="22">
        <v>21.857099999999999</v>
      </c>
      <c r="M31" s="22">
        <v>10.857100000000001</v>
      </c>
      <c r="N31" s="22">
        <v>10.142899999999999</v>
      </c>
      <c r="O31" s="22">
        <v>3.5714000000000001</v>
      </c>
      <c r="P31" s="22">
        <v>6.5713999999999997</v>
      </c>
      <c r="Q31" s="22">
        <v>5.1429</v>
      </c>
      <c r="R31" s="22">
        <v>4.1429</v>
      </c>
      <c r="S31" s="23">
        <v>62.285699999999999</v>
      </c>
      <c r="T31" s="59"/>
      <c r="U31" s="24"/>
      <c r="V31" s="17" t="s">
        <v>83</v>
      </c>
      <c r="W31" s="56"/>
      <c r="X31" s="17" t="s">
        <v>92</v>
      </c>
      <c r="Y31" s="56"/>
      <c r="Z31" s="18">
        <v>0.63</v>
      </c>
      <c r="AA31" s="56"/>
      <c r="AB31" s="57">
        <v>44196</v>
      </c>
      <c r="AC31" s="56"/>
      <c r="AD31" s="25"/>
      <c r="AE31" s="25"/>
      <c r="AF31" s="25"/>
      <c r="AG31" s="25"/>
      <c r="AH31" s="25"/>
      <c r="AI31" s="25"/>
      <c r="AJ31" s="25"/>
      <c r="AK31" s="25"/>
      <c r="AL31" s="25"/>
      <c r="AM31" s="25"/>
      <c r="AN31" s="25"/>
      <c r="AO31" s="25"/>
      <c r="AP31" s="25"/>
      <c r="AQ31" s="25"/>
      <c r="AR31" s="25"/>
      <c r="AS31" s="25"/>
      <c r="AT31" s="25"/>
      <c r="AU31" s="25"/>
      <c r="AV31" s="25"/>
      <c r="AW31" s="25"/>
      <c r="AX31" s="25"/>
      <c r="AY31" s="25"/>
      <c r="AZ31" s="25"/>
      <c r="BA31" s="25"/>
      <c r="BB31" s="25"/>
      <c r="BC31" s="25"/>
      <c r="BD31" s="25"/>
      <c r="BE31" s="25"/>
      <c r="BF31" s="25"/>
      <c r="BG31" s="25"/>
      <c r="BH31" s="25"/>
      <c r="BI31" s="25"/>
      <c r="BJ31" s="25"/>
      <c r="BK31" s="25"/>
      <c r="BL31" s="25"/>
      <c r="BM31" s="25"/>
      <c r="BN31" s="25"/>
      <c r="BO31" s="25"/>
      <c r="BP31" s="25"/>
      <c r="BQ31" s="25"/>
      <c r="BR31" s="25"/>
      <c r="BS31" s="25"/>
      <c r="BT31" s="25"/>
      <c r="BU31" s="25"/>
      <c r="BV31" s="25"/>
      <c r="BW31" s="25"/>
      <c r="BX31" s="25"/>
      <c r="BY31" s="25"/>
      <c r="BZ31" s="25"/>
      <c r="CA31" s="25"/>
      <c r="CB31" s="25"/>
      <c r="CC31" s="25"/>
      <c r="CD31" s="25"/>
      <c r="CE31" s="25"/>
      <c r="CF31" s="25"/>
      <c r="CG31" s="25"/>
      <c r="CH31" s="25"/>
      <c r="CI31" s="25"/>
      <c r="CJ31" s="25"/>
      <c r="CK31" s="25"/>
      <c r="CL31" s="25"/>
      <c r="CM31" s="25"/>
      <c r="CN31" s="25"/>
      <c r="CO31" s="25"/>
      <c r="CP31" s="25"/>
    </row>
    <row r="32" spans="1:94" s="26" customFormat="1" ht="12.75" customHeight="1" x14ac:dyDescent="0.2">
      <c r="A32" s="13" t="s">
        <v>125</v>
      </c>
      <c r="B32" s="13" t="s">
        <v>65</v>
      </c>
      <c r="C32" s="13" t="s">
        <v>49</v>
      </c>
      <c r="D32" s="14">
        <v>5064000</v>
      </c>
      <c r="E32" s="14">
        <v>1200000</v>
      </c>
      <c r="F32" s="21" t="s">
        <v>84</v>
      </c>
      <c r="G32" s="20" t="s">
        <v>84</v>
      </c>
      <c r="H32" s="21" t="s">
        <v>84</v>
      </c>
      <c r="I32" s="20" t="s">
        <v>84</v>
      </c>
      <c r="J32" s="21" t="s">
        <v>95</v>
      </c>
      <c r="K32" s="20" t="s">
        <v>83</v>
      </c>
      <c r="L32" s="22">
        <v>21.857099999999999</v>
      </c>
      <c r="M32" s="22">
        <v>10</v>
      </c>
      <c r="N32" s="22">
        <v>9.4285999999999994</v>
      </c>
      <c r="O32" s="22">
        <v>3.4285999999999999</v>
      </c>
      <c r="P32" s="22">
        <v>6.7142999999999997</v>
      </c>
      <c r="Q32" s="22">
        <v>5</v>
      </c>
      <c r="R32" s="22">
        <v>4.1429</v>
      </c>
      <c r="S32" s="23">
        <v>60.571399999999997</v>
      </c>
      <c r="T32" s="59"/>
      <c r="U32" s="24"/>
      <c r="V32" s="17" t="s">
        <v>83</v>
      </c>
      <c r="W32" s="56"/>
      <c r="X32" s="17" t="s">
        <v>92</v>
      </c>
      <c r="Y32" s="56"/>
      <c r="Z32" s="18">
        <v>0.65</v>
      </c>
      <c r="AA32" s="56"/>
      <c r="AB32" s="57">
        <v>44316</v>
      </c>
      <c r="AC32" s="56"/>
      <c r="AD32" s="25"/>
      <c r="AE32" s="25"/>
      <c r="AF32" s="25"/>
      <c r="AG32" s="25"/>
      <c r="AH32" s="25"/>
      <c r="AI32" s="25"/>
      <c r="AJ32" s="25"/>
      <c r="AK32" s="25"/>
      <c r="AL32" s="25"/>
      <c r="AM32" s="25"/>
      <c r="AN32" s="25"/>
      <c r="AO32" s="25"/>
      <c r="AP32" s="25"/>
      <c r="AQ32" s="25"/>
      <c r="AR32" s="25"/>
      <c r="AS32" s="25"/>
      <c r="AT32" s="25"/>
      <c r="AU32" s="25"/>
      <c r="AV32" s="25"/>
      <c r="AW32" s="25"/>
      <c r="AX32" s="25"/>
      <c r="AY32" s="25"/>
      <c r="AZ32" s="25"/>
      <c r="BA32" s="25"/>
      <c r="BB32" s="25"/>
      <c r="BC32" s="25"/>
      <c r="BD32" s="25"/>
      <c r="BE32" s="25"/>
      <c r="BF32" s="25"/>
      <c r="BG32" s="25"/>
      <c r="BH32" s="25"/>
      <c r="BI32" s="25"/>
      <c r="BJ32" s="25"/>
      <c r="BK32" s="25"/>
      <c r="BL32" s="25"/>
      <c r="BM32" s="25"/>
      <c r="BN32" s="25"/>
      <c r="BO32" s="25"/>
      <c r="BP32" s="25"/>
      <c r="BQ32" s="25"/>
      <c r="BR32" s="25"/>
      <c r="BS32" s="25"/>
      <c r="BT32" s="25"/>
      <c r="BU32" s="25"/>
      <c r="BV32" s="25"/>
      <c r="BW32" s="25"/>
      <c r="BX32" s="25"/>
      <c r="BY32" s="25"/>
      <c r="BZ32" s="25"/>
      <c r="CA32" s="25"/>
      <c r="CB32" s="25"/>
      <c r="CC32" s="25"/>
      <c r="CD32" s="25"/>
      <c r="CE32" s="25"/>
      <c r="CF32" s="25"/>
      <c r="CG32" s="25"/>
      <c r="CH32" s="25"/>
      <c r="CI32" s="25"/>
      <c r="CJ32" s="25"/>
      <c r="CK32" s="25"/>
      <c r="CL32" s="25"/>
      <c r="CM32" s="25"/>
      <c r="CN32" s="25"/>
      <c r="CO32" s="25"/>
      <c r="CP32" s="25"/>
    </row>
    <row r="33" spans="1:94" s="26" customFormat="1" ht="12.75" customHeight="1" x14ac:dyDescent="0.2">
      <c r="A33" s="13" t="s">
        <v>126</v>
      </c>
      <c r="B33" s="13" t="s">
        <v>72</v>
      </c>
      <c r="C33" s="13" t="s">
        <v>55</v>
      </c>
      <c r="D33" s="14">
        <v>2220000</v>
      </c>
      <c r="E33" s="14">
        <v>700000</v>
      </c>
      <c r="F33" s="21" t="s">
        <v>89</v>
      </c>
      <c r="G33" s="20" t="s">
        <v>83</v>
      </c>
      <c r="H33" s="21" t="s">
        <v>84</v>
      </c>
      <c r="I33" s="20" t="s">
        <v>84</v>
      </c>
      <c r="J33" s="21" t="s">
        <v>102</v>
      </c>
      <c r="K33" s="20" t="s">
        <v>84</v>
      </c>
      <c r="L33" s="22">
        <v>23.285699999999999</v>
      </c>
      <c r="M33" s="22">
        <v>10.571400000000001</v>
      </c>
      <c r="N33" s="22">
        <v>8.2857000000000003</v>
      </c>
      <c r="O33" s="22">
        <v>3.5714000000000001</v>
      </c>
      <c r="P33" s="22">
        <v>6.1429</v>
      </c>
      <c r="Q33" s="22">
        <v>4.5713999999999997</v>
      </c>
      <c r="R33" s="22">
        <v>3</v>
      </c>
      <c r="S33" s="23">
        <v>59.428600000000003</v>
      </c>
      <c r="T33" s="59"/>
      <c r="U33" s="24"/>
      <c r="V33" s="17" t="s">
        <v>92</v>
      </c>
      <c r="W33" s="56"/>
      <c r="X33" s="17" t="s">
        <v>92</v>
      </c>
      <c r="Y33" s="56"/>
      <c r="Z33" s="18">
        <v>0.48</v>
      </c>
      <c r="AA33" s="56"/>
      <c r="AB33" s="57">
        <v>44196</v>
      </c>
      <c r="AC33" s="56"/>
      <c r="AD33" s="25"/>
      <c r="AE33" s="25"/>
      <c r="AF33" s="25"/>
      <c r="AG33" s="25"/>
      <c r="AH33" s="25"/>
      <c r="AI33" s="25"/>
      <c r="AJ33" s="25"/>
      <c r="AK33" s="25"/>
      <c r="AL33" s="25"/>
      <c r="AM33" s="25"/>
      <c r="AN33" s="25"/>
      <c r="AO33" s="25"/>
      <c r="AP33" s="25"/>
      <c r="AQ33" s="25"/>
      <c r="AR33" s="25"/>
      <c r="AS33" s="25"/>
      <c r="AT33" s="25"/>
      <c r="AU33" s="25"/>
      <c r="AV33" s="25"/>
      <c r="AW33" s="25"/>
      <c r="AX33" s="25"/>
      <c r="AY33" s="25"/>
      <c r="AZ33" s="25"/>
      <c r="BA33" s="25"/>
      <c r="BB33" s="25"/>
      <c r="BC33" s="25"/>
      <c r="BD33" s="25"/>
      <c r="BE33" s="25"/>
      <c r="BF33" s="25"/>
      <c r="BG33" s="25"/>
      <c r="BH33" s="25"/>
      <c r="BI33" s="25"/>
      <c r="BJ33" s="25"/>
      <c r="BK33" s="25"/>
      <c r="BL33" s="25"/>
      <c r="BM33" s="25"/>
      <c r="BN33" s="25"/>
      <c r="BO33" s="25"/>
      <c r="BP33" s="25"/>
      <c r="BQ33" s="25"/>
      <c r="BR33" s="25"/>
      <c r="BS33" s="25"/>
      <c r="BT33" s="25"/>
      <c r="BU33" s="25"/>
      <c r="BV33" s="25"/>
      <c r="BW33" s="25"/>
      <c r="BX33" s="25"/>
      <c r="BY33" s="25"/>
      <c r="BZ33" s="25"/>
      <c r="CA33" s="25"/>
      <c r="CB33" s="25"/>
      <c r="CC33" s="25"/>
      <c r="CD33" s="25"/>
      <c r="CE33" s="25"/>
      <c r="CF33" s="25"/>
      <c r="CG33" s="25"/>
      <c r="CH33" s="25"/>
      <c r="CI33" s="25"/>
      <c r="CJ33" s="25"/>
      <c r="CK33" s="25"/>
      <c r="CL33" s="25"/>
      <c r="CM33" s="25"/>
      <c r="CN33" s="25"/>
      <c r="CO33" s="25"/>
      <c r="CP33" s="25"/>
    </row>
    <row r="34" spans="1:94" s="26" customFormat="1" ht="12.75" customHeight="1" x14ac:dyDescent="0.2">
      <c r="A34" s="15" t="s">
        <v>127</v>
      </c>
      <c r="B34" s="15" t="s">
        <v>75</v>
      </c>
      <c r="C34" s="15" t="s">
        <v>58</v>
      </c>
      <c r="D34" s="16">
        <v>4769000</v>
      </c>
      <c r="E34" s="16">
        <v>2100000</v>
      </c>
      <c r="F34" s="32" t="s">
        <v>91</v>
      </c>
      <c r="G34" s="33" t="s">
        <v>83</v>
      </c>
      <c r="H34" s="32" t="s">
        <v>84</v>
      </c>
      <c r="I34" s="33" t="s">
        <v>84</v>
      </c>
      <c r="J34" s="32" t="s">
        <v>94</v>
      </c>
      <c r="K34" s="34" t="s">
        <v>83</v>
      </c>
      <c r="L34" s="22">
        <v>23</v>
      </c>
      <c r="M34" s="22">
        <v>9.7142999999999997</v>
      </c>
      <c r="N34" s="22">
        <v>8.4285999999999994</v>
      </c>
      <c r="O34" s="22">
        <v>3.5714000000000001</v>
      </c>
      <c r="P34" s="22">
        <v>6.5713999999999997</v>
      </c>
      <c r="Q34" s="22">
        <v>5.4286000000000003</v>
      </c>
      <c r="R34" s="22">
        <v>2</v>
      </c>
      <c r="S34" s="23">
        <v>58.714300000000001</v>
      </c>
      <c r="T34" s="59"/>
      <c r="U34" s="24"/>
      <c r="V34" s="17" t="s">
        <v>92</v>
      </c>
      <c r="W34" s="56"/>
      <c r="X34" s="17" t="s">
        <v>92</v>
      </c>
      <c r="Y34" s="56"/>
      <c r="Z34" s="18">
        <v>0.5</v>
      </c>
      <c r="AA34" s="56"/>
      <c r="AB34" s="57">
        <v>44357</v>
      </c>
      <c r="AC34" s="56"/>
      <c r="AD34" s="25"/>
      <c r="AE34" s="25"/>
      <c r="AF34" s="25"/>
      <c r="AG34" s="25"/>
      <c r="AH34" s="25"/>
      <c r="AI34" s="25"/>
      <c r="AJ34" s="25"/>
      <c r="AK34" s="25"/>
      <c r="AL34" s="25"/>
      <c r="AM34" s="25"/>
      <c r="AN34" s="25"/>
      <c r="AO34" s="25"/>
      <c r="AP34" s="25"/>
      <c r="AQ34" s="25"/>
      <c r="AR34" s="25"/>
      <c r="AS34" s="25"/>
      <c r="AT34" s="25"/>
      <c r="AU34" s="25"/>
      <c r="AV34" s="25"/>
      <c r="AW34" s="25"/>
      <c r="AX34" s="25"/>
      <c r="AY34" s="25"/>
      <c r="AZ34" s="25"/>
      <c r="BA34" s="25"/>
      <c r="BB34" s="25"/>
      <c r="BC34" s="25"/>
      <c r="BD34" s="25"/>
      <c r="BE34" s="25"/>
      <c r="BF34" s="25"/>
      <c r="BG34" s="25"/>
      <c r="BH34" s="25"/>
      <c r="BI34" s="25"/>
      <c r="BJ34" s="25"/>
      <c r="BK34" s="25"/>
      <c r="BL34" s="25"/>
      <c r="BM34" s="25"/>
      <c r="BN34" s="25"/>
      <c r="BO34" s="25"/>
      <c r="BP34" s="25"/>
      <c r="BQ34" s="25"/>
      <c r="BR34" s="25"/>
      <c r="BS34" s="25"/>
      <c r="BT34" s="25"/>
      <c r="BU34" s="25"/>
      <c r="BV34" s="25"/>
      <c r="BW34" s="25"/>
      <c r="BX34" s="25"/>
      <c r="BY34" s="25"/>
      <c r="BZ34" s="25"/>
      <c r="CA34" s="25"/>
      <c r="CB34" s="25"/>
      <c r="CC34" s="25"/>
      <c r="CD34" s="25"/>
      <c r="CE34" s="25"/>
      <c r="CF34" s="25"/>
      <c r="CG34" s="25"/>
      <c r="CH34" s="25"/>
      <c r="CI34" s="25"/>
      <c r="CJ34" s="25"/>
      <c r="CK34" s="25"/>
      <c r="CL34" s="25"/>
      <c r="CM34" s="25"/>
      <c r="CN34" s="25"/>
      <c r="CO34" s="25"/>
      <c r="CP34" s="25"/>
    </row>
    <row r="35" spans="1:94" x14ac:dyDescent="0.25">
      <c r="D35" s="8">
        <f>SUM(D17:D34)</f>
        <v>89896190</v>
      </c>
      <c r="E35" s="8">
        <f>SUM(E17:E34)</f>
        <v>27669200</v>
      </c>
      <c r="F35" s="8"/>
      <c r="T35" s="61">
        <f>SUM(T17:T34)</f>
        <v>12000000</v>
      </c>
    </row>
    <row r="36" spans="1:94" x14ac:dyDescent="0.25">
      <c r="E36" s="8"/>
      <c r="F36" s="8"/>
      <c r="G36" s="8"/>
      <c r="H36" s="8"/>
      <c r="S36" s="2" t="s">
        <v>20</v>
      </c>
      <c r="T36" s="61">
        <f>12000000-T35</f>
        <v>0</v>
      </c>
    </row>
  </sheetData>
  <mergeCells count="29">
    <mergeCell ref="D8:K8"/>
    <mergeCell ref="AA14:AA15"/>
    <mergeCell ref="AB14:AB15"/>
    <mergeCell ref="AC14:AC15"/>
    <mergeCell ref="F14:G15"/>
    <mergeCell ref="H14:I15"/>
    <mergeCell ref="J14:K15"/>
    <mergeCell ref="D10:K10"/>
    <mergeCell ref="D12:K12"/>
    <mergeCell ref="L14:L15"/>
    <mergeCell ref="M14:M15"/>
    <mergeCell ref="N14:N15"/>
    <mergeCell ref="Z14:Z15"/>
    <mergeCell ref="O14:O15"/>
    <mergeCell ref="P14:P15"/>
    <mergeCell ref="Q14:Q15"/>
    <mergeCell ref="R14:R15"/>
    <mergeCell ref="S14:S15"/>
    <mergeCell ref="T14:T15"/>
    <mergeCell ref="U14:U15"/>
    <mergeCell ref="V14:V15"/>
    <mergeCell ref="W14:W15"/>
    <mergeCell ref="X14:X15"/>
    <mergeCell ref="Y14:Y15"/>
    <mergeCell ref="A14:A16"/>
    <mergeCell ref="B14:B16"/>
    <mergeCell ref="C14:C16"/>
    <mergeCell ref="D14:D16"/>
    <mergeCell ref="E14:E16"/>
  </mergeCells>
  <dataValidations count="4">
    <dataValidation type="decimal" operator="lessThanOrEqual" allowBlank="1" showInputMessage="1" showErrorMessage="1" error="max. 40" sqref="L17:L34" xr:uid="{00000000-0002-0000-0000-000000000000}">
      <formula1>40</formula1>
    </dataValidation>
    <dataValidation type="decimal" operator="lessThanOrEqual" allowBlank="1" showInputMessage="1" showErrorMessage="1" error="max. 15" sqref="M17:N34" xr:uid="{00000000-0002-0000-0000-000001000000}">
      <formula1>15</formula1>
    </dataValidation>
    <dataValidation type="decimal" operator="lessThanOrEqual" allowBlank="1" showInputMessage="1" showErrorMessage="1" error="max. 10" sqref="P17:Q34" xr:uid="{00000000-0002-0000-0000-000002000000}">
      <formula1>10</formula1>
    </dataValidation>
    <dataValidation type="decimal" operator="lessThanOrEqual" allowBlank="1" showInputMessage="1" showErrorMessage="1" error="max. 5" sqref="O17:O34 R17:R34" xr:uid="{00000000-0002-0000-0000-000003000000}">
      <formula1>5</formula1>
    </dataValidation>
  </dataValidations>
  <pageMargins left="0.7" right="0.7" top="0.78740157499999996" bottom="0.78740157499999996" header="0.3" footer="0.3"/>
  <pageSetup scale="3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FD2ED8-E9F7-47BA-81AD-09D4D92B9D72}">
  <dimension ref="A1:AX34"/>
  <sheetViews>
    <sheetView workbookViewId="0"/>
  </sheetViews>
  <sheetFormatPr defaultColWidth="9.140625" defaultRowHeight="15" x14ac:dyDescent="0.25"/>
  <cols>
    <col min="1" max="1" width="11.7109375" style="45" customWidth="1"/>
    <col min="2" max="2" width="30" style="45" bestFit="1" customWidth="1"/>
    <col min="3" max="3" width="36" style="45" customWidth="1"/>
    <col min="4" max="4" width="15.5703125" style="45" customWidth="1"/>
    <col min="5" max="5" width="15" style="45" customWidth="1"/>
    <col min="6" max="6" width="18.42578125" style="45" customWidth="1"/>
    <col min="7" max="7" width="5.7109375" style="46" customWidth="1"/>
    <col min="8" max="8" width="17.5703125" style="46" customWidth="1"/>
    <col min="9" max="9" width="5.7109375" style="45" customWidth="1"/>
    <col min="10" max="10" width="17.7109375" style="45" customWidth="1"/>
    <col min="11" max="11" width="5.7109375" style="45" customWidth="1"/>
    <col min="12" max="12" width="9.7109375" style="45" customWidth="1"/>
    <col min="13" max="19" width="9.28515625" style="45" customWidth="1"/>
    <col min="20" max="16384" width="9.140625" style="45"/>
  </cols>
  <sheetData>
    <row r="1" spans="1:50" ht="38.25" customHeight="1" x14ac:dyDescent="0.25">
      <c r="A1" s="44" t="s">
        <v>37</v>
      </c>
    </row>
    <row r="2" spans="1:50" x14ac:dyDescent="0.25">
      <c r="A2" s="47" t="s">
        <v>45</v>
      </c>
      <c r="D2" s="47" t="s">
        <v>25</v>
      </c>
    </row>
    <row r="3" spans="1:50" x14ac:dyDescent="0.25">
      <c r="A3" s="47" t="s">
        <v>36</v>
      </c>
      <c r="D3" s="45" t="s">
        <v>38</v>
      </c>
    </row>
    <row r="4" spans="1:50" x14ac:dyDescent="0.25">
      <c r="A4" s="47" t="s">
        <v>46</v>
      </c>
      <c r="D4" s="45" t="s">
        <v>39</v>
      </c>
    </row>
    <row r="5" spans="1:50" ht="12.75" x14ac:dyDescent="0.25">
      <c r="A5" s="47" t="s">
        <v>47</v>
      </c>
      <c r="D5" s="45" t="s">
        <v>40</v>
      </c>
    </row>
    <row r="6" spans="1:50" x14ac:dyDescent="0.25">
      <c r="A6" s="9" t="s">
        <v>44</v>
      </c>
      <c r="D6" s="45" t="s">
        <v>41</v>
      </c>
    </row>
    <row r="7" spans="1:50" ht="12.75" x14ac:dyDescent="0.25">
      <c r="A7" s="47" t="s">
        <v>24</v>
      </c>
      <c r="D7" s="45" t="s">
        <v>42</v>
      </c>
    </row>
    <row r="8" spans="1:50" ht="12.6" customHeight="1" x14ac:dyDescent="0.25">
      <c r="D8" s="41"/>
      <c r="E8" s="41"/>
      <c r="F8" s="41"/>
      <c r="G8" s="41"/>
      <c r="H8" s="41"/>
      <c r="I8" s="41"/>
      <c r="J8" s="41"/>
      <c r="K8" s="41"/>
    </row>
    <row r="9" spans="1:50" ht="12.6" customHeight="1" x14ac:dyDescent="0.25">
      <c r="A9" s="47"/>
      <c r="D9" s="47" t="s">
        <v>26</v>
      </c>
      <c r="E9" s="49"/>
      <c r="F9" s="49"/>
      <c r="G9" s="49"/>
      <c r="H9" s="49"/>
      <c r="I9" s="49"/>
      <c r="J9" s="49"/>
      <c r="K9" s="49"/>
    </row>
    <row r="10" spans="1:50" ht="39" customHeight="1" x14ac:dyDescent="0.25">
      <c r="A10" s="47"/>
      <c r="D10" s="41" t="s">
        <v>43</v>
      </c>
      <c r="E10" s="41"/>
      <c r="F10" s="41"/>
      <c r="G10" s="41"/>
      <c r="H10" s="41"/>
      <c r="I10" s="41"/>
      <c r="J10" s="41"/>
      <c r="K10" s="41"/>
    </row>
    <row r="11" spans="1:50" ht="12.6" customHeight="1" x14ac:dyDescent="0.25">
      <c r="A11" s="47"/>
    </row>
    <row r="12" spans="1:50" ht="26.45" customHeight="1" x14ac:dyDescent="0.25">
      <c r="A12" s="35" t="s">
        <v>0</v>
      </c>
      <c r="B12" s="35" t="s">
        <v>1</v>
      </c>
      <c r="C12" s="35" t="s">
        <v>19</v>
      </c>
      <c r="D12" s="35" t="s">
        <v>13</v>
      </c>
      <c r="E12" s="38" t="s">
        <v>2</v>
      </c>
      <c r="F12" s="35" t="s">
        <v>33</v>
      </c>
      <c r="G12" s="35"/>
      <c r="H12" s="35" t="s">
        <v>34</v>
      </c>
      <c r="I12" s="35"/>
      <c r="J12" s="35" t="s">
        <v>35</v>
      </c>
      <c r="K12" s="35"/>
      <c r="L12" s="35" t="s">
        <v>15</v>
      </c>
      <c r="M12" s="35" t="s">
        <v>14</v>
      </c>
      <c r="N12" s="35" t="s">
        <v>16</v>
      </c>
      <c r="O12" s="35" t="s">
        <v>30</v>
      </c>
      <c r="P12" s="35" t="s">
        <v>31</v>
      </c>
      <c r="Q12" s="35" t="s">
        <v>32</v>
      </c>
      <c r="R12" s="35" t="s">
        <v>3</v>
      </c>
      <c r="S12" s="35" t="s">
        <v>4</v>
      </c>
    </row>
    <row r="13" spans="1:50" ht="59.45" customHeight="1" x14ac:dyDescent="0.25">
      <c r="A13" s="36"/>
      <c r="B13" s="36"/>
      <c r="C13" s="36"/>
      <c r="D13" s="36"/>
      <c r="E13" s="39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</row>
    <row r="14" spans="1:50" ht="42" customHeight="1" x14ac:dyDescent="0.25">
      <c r="A14" s="37"/>
      <c r="B14" s="37"/>
      <c r="C14" s="37"/>
      <c r="D14" s="37"/>
      <c r="E14" s="40"/>
      <c r="F14" s="5" t="s">
        <v>27</v>
      </c>
      <c r="G14" s="50" t="s">
        <v>28</v>
      </c>
      <c r="H14" s="50" t="s">
        <v>27</v>
      </c>
      <c r="I14" s="50" t="s">
        <v>28</v>
      </c>
      <c r="J14" s="50" t="s">
        <v>27</v>
      </c>
      <c r="K14" s="50" t="s">
        <v>28</v>
      </c>
      <c r="L14" s="50" t="s">
        <v>29</v>
      </c>
      <c r="M14" s="50" t="s">
        <v>21</v>
      </c>
      <c r="N14" s="50" t="s">
        <v>21</v>
      </c>
      <c r="O14" s="50" t="s">
        <v>22</v>
      </c>
      <c r="P14" s="50" t="s">
        <v>23</v>
      </c>
      <c r="Q14" s="50" t="s">
        <v>23</v>
      </c>
      <c r="R14" s="50" t="s">
        <v>22</v>
      </c>
      <c r="S14" s="50"/>
    </row>
    <row r="15" spans="1:50" s="26" customFormat="1" ht="12.75" customHeight="1" x14ac:dyDescent="0.2">
      <c r="A15" s="13" t="s">
        <v>124</v>
      </c>
      <c r="B15" s="13" t="s">
        <v>65</v>
      </c>
      <c r="C15" s="13" t="s">
        <v>48</v>
      </c>
      <c r="D15" s="14">
        <v>5716000</v>
      </c>
      <c r="E15" s="14">
        <v>1500000</v>
      </c>
      <c r="F15" s="19" t="s">
        <v>82</v>
      </c>
      <c r="G15" s="20" t="s">
        <v>83</v>
      </c>
      <c r="H15" s="21" t="s">
        <v>84</v>
      </c>
      <c r="I15" s="20" t="s">
        <v>84</v>
      </c>
      <c r="J15" s="21" t="s">
        <v>94</v>
      </c>
      <c r="K15" s="20" t="s">
        <v>83</v>
      </c>
      <c r="L15" s="22">
        <v>18</v>
      </c>
      <c r="M15" s="22">
        <v>10</v>
      </c>
      <c r="N15" s="22">
        <v>8</v>
      </c>
      <c r="O15" s="22">
        <v>4</v>
      </c>
      <c r="P15" s="22">
        <v>7</v>
      </c>
      <c r="Q15" s="22">
        <v>3</v>
      </c>
      <c r="R15" s="22">
        <v>4</v>
      </c>
      <c r="S15" s="23">
        <f>SUM(L15:R15)</f>
        <v>54</v>
      </c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5"/>
      <c r="AK15" s="25"/>
      <c r="AL15" s="25"/>
      <c r="AM15" s="25"/>
      <c r="AN15" s="25"/>
      <c r="AO15" s="25"/>
      <c r="AP15" s="25"/>
      <c r="AQ15" s="25"/>
      <c r="AR15" s="25"/>
      <c r="AS15" s="25"/>
      <c r="AT15" s="25"/>
      <c r="AU15" s="25"/>
      <c r="AV15" s="25"/>
      <c r="AW15" s="25"/>
      <c r="AX15" s="25"/>
    </row>
    <row r="16" spans="1:50" s="26" customFormat="1" ht="12.75" customHeight="1" x14ac:dyDescent="0.2">
      <c r="A16" s="13" t="s">
        <v>125</v>
      </c>
      <c r="B16" s="13" t="s">
        <v>65</v>
      </c>
      <c r="C16" s="13" t="s">
        <v>49</v>
      </c>
      <c r="D16" s="14">
        <v>5064000</v>
      </c>
      <c r="E16" s="14">
        <v>1200000</v>
      </c>
      <c r="F16" s="21" t="s">
        <v>84</v>
      </c>
      <c r="G16" s="20" t="s">
        <v>84</v>
      </c>
      <c r="H16" s="21" t="s">
        <v>84</v>
      </c>
      <c r="I16" s="20" t="s">
        <v>84</v>
      </c>
      <c r="J16" s="21" t="s">
        <v>95</v>
      </c>
      <c r="K16" s="20" t="s">
        <v>83</v>
      </c>
      <c r="L16" s="22">
        <v>16</v>
      </c>
      <c r="M16" s="22">
        <v>9</v>
      </c>
      <c r="N16" s="22">
        <v>8</v>
      </c>
      <c r="O16" s="22">
        <v>4</v>
      </c>
      <c r="P16" s="22">
        <v>7</v>
      </c>
      <c r="Q16" s="22">
        <v>3</v>
      </c>
      <c r="R16" s="22">
        <v>4</v>
      </c>
      <c r="S16" s="23">
        <f t="shared" ref="S16:S32" si="0">SUM(L16:R16)</f>
        <v>51</v>
      </c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25"/>
      <c r="AL16" s="25"/>
      <c r="AM16" s="25"/>
      <c r="AN16" s="25"/>
      <c r="AO16" s="25"/>
      <c r="AP16" s="25"/>
      <c r="AQ16" s="25"/>
      <c r="AR16" s="25"/>
      <c r="AS16" s="25"/>
      <c r="AT16" s="25"/>
      <c r="AU16" s="25"/>
      <c r="AV16" s="25"/>
      <c r="AW16" s="25"/>
      <c r="AX16" s="25"/>
    </row>
    <row r="17" spans="1:50" s="26" customFormat="1" ht="12.75" customHeight="1" x14ac:dyDescent="0.2">
      <c r="A17" s="13" t="s">
        <v>116</v>
      </c>
      <c r="B17" s="13" t="s">
        <v>66</v>
      </c>
      <c r="C17" s="13" t="s">
        <v>106</v>
      </c>
      <c r="D17" s="14">
        <v>4479428</v>
      </c>
      <c r="E17" s="14">
        <v>1570000</v>
      </c>
      <c r="F17" s="21" t="s">
        <v>85</v>
      </c>
      <c r="G17" s="20" t="s">
        <v>84</v>
      </c>
      <c r="H17" s="21" t="s">
        <v>90</v>
      </c>
      <c r="I17" s="27" t="s">
        <v>92</v>
      </c>
      <c r="J17" s="21" t="s">
        <v>96</v>
      </c>
      <c r="K17" s="20" t="s">
        <v>83</v>
      </c>
      <c r="L17" s="22">
        <v>35</v>
      </c>
      <c r="M17" s="22">
        <v>14</v>
      </c>
      <c r="N17" s="22">
        <v>12</v>
      </c>
      <c r="O17" s="22">
        <v>5</v>
      </c>
      <c r="P17" s="22">
        <v>7</v>
      </c>
      <c r="Q17" s="22">
        <v>9</v>
      </c>
      <c r="R17" s="22">
        <v>3</v>
      </c>
      <c r="S17" s="23">
        <f t="shared" si="0"/>
        <v>85</v>
      </c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/>
      <c r="AN17" s="25"/>
      <c r="AO17" s="25"/>
      <c r="AP17" s="25"/>
      <c r="AQ17" s="25"/>
      <c r="AR17" s="25"/>
      <c r="AS17" s="25"/>
      <c r="AT17" s="25"/>
      <c r="AU17" s="25"/>
      <c r="AV17" s="25"/>
      <c r="AW17" s="25"/>
      <c r="AX17" s="25"/>
    </row>
    <row r="18" spans="1:50" s="26" customFormat="1" ht="12.75" customHeight="1" x14ac:dyDescent="0.2">
      <c r="A18" s="13" t="s">
        <v>122</v>
      </c>
      <c r="B18" s="13" t="s">
        <v>67</v>
      </c>
      <c r="C18" s="13" t="s">
        <v>50</v>
      </c>
      <c r="D18" s="14">
        <v>3505200</v>
      </c>
      <c r="E18" s="14">
        <v>1557200</v>
      </c>
      <c r="F18" s="21" t="s">
        <v>84</v>
      </c>
      <c r="G18" s="20" t="s">
        <v>84</v>
      </c>
      <c r="H18" s="21" t="s">
        <v>84</v>
      </c>
      <c r="I18" s="20" t="s">
        <v>84</v>
      </c>
      <c r="J18" s="21" t="s">
        <v>97</v>
      </c>
      <c r="K18" s="20" t="s">
        <v>92</v>
      </c>
      <c r="L18" s="22">
        <v>22</v>
      </c>
      <c r="M18" s="22">
        <v>10</v>
      </c>
      <c r="N18" s="22">
        <v>9</v>
      </c>
      <c r="O18" s="22">
        <v>4</v>
      </c>
      <c r="P18" s="22">
        <v>7</v>
      </c>
      <c r="Q18" s="22">
        <v>3</v>
      </c>
      <c r="R18" s="22">
        <v>3</v>
      </c>
      <c r="S18" s="23">
        <f t="shared" si="0"/>
        <v>58</v>
      </c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25"/>
      <c r="AM18" s="25"/>
      <c r="AN18" s="25"/>
      <c r="AO18" s="25"/>
      <c r="AP18" s="25"/>
      <c r="AQ18" s="25"/>
      <c r="AR18" s="25"/>
      <c r="AS18" s="25"/>
      <c r="AT18" s="25"/>
      <c r="AU18" s="25"/>
      <c r="AV18" s="25"/>
      <c r="AW18" s="25"/>
      <c r="AX18" s="25"/>
    </row>
    <row r="19" spans="1:50" s="26" customFormat="1" ht="12.75" customHeight="1" x14ac:dyDescent="0.2">
      <c r="A19" s="13" t="s">
        <v>118</v>
      </c>
      <c r="B19" s="13" t="s">
        <v>68</v>
      </c>
      <c r="C19" s="13" t="s">
        <v>51</v>
      </c>
      <c r="D19" s="14">
        <v>3920522</v>
      </c>
      <c r="E19" s="14">
        <v>1500000</v>
      </c>
      <c r="F19" s="21" t="s">
        <v>86</v>
      </c>
      <c r="G19" s="20" t="s">
        <v>84</v>
      </c>
      <c r="H19" s="21" t="s">
        <v>84</v>
      </c>
      <c r="I19" s="28" t="s">
        <v>84</v>
      </c>
      <c r="J19" s="21" t="s">
        <v>98</v>
      </c>
      <c r="K19" s="20" t="s">
        <v>83</v>
      </c>
      <c r="L19" s="22">
        <v>30</v>
      </c>
      <c r="M19" s="22">
        <v>12</v>
      </c>
      <c r="N19" s="22">
        <v>12</v>
      </c>
      <c r="O19" s="22">
        <v>4</v>
      </c>
      <c r="P19" s="22">
        <v>8</v>
      </c>
      <c r="Q19" s="22">
        <v>9</v>
      </c>
      <c r="R19" s="22">
        <v>4</v>
      </c>
      <c r="S19" s="23">
        <f t="shared" si="0"/>
        <v>79</v>
      </c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25"/>
      <c r="AL19" s="25"/>
      <c r="AM19" s="25"/>
      <c r="AN19" s="25"/>
      <c r="AO19" s="25"/>
      <c r="AP19" s="25"/>
      <c r="AQ19" s="25"/>
      <c r="AR19" s="25"/>
      <c r="AS19" s="25"/>
      <c r="AT19" s="25"/>
      <c r="AU19" s="25"/>
      <c r="AV19" s="25"/>
      <c r="AW19" s="25"/>
      <c r="AX19" s="25"/>
    </row>
    <row r="20" spans="1:50" s="26" customFormat="1" ht="12" x14ac:dyDescent="0.2">
      <c r="A20" s="13" t="s">
        <v>113</v>
      </c>
      <c r="B20" s="13" t="s">
        <v>69</v>
      </c>
      <c r="C20" s="13" t="s">
        <v>52</v>
      </c>
      <c r="D20" s="14">
        <v>4998350</v>
      </c>
      <c r="E20" s="14">
        <v>1800000</v>
      </c>
      <c r="F20" s="21" t="s">
        <v>84</v>
      </c>
      <c r="G20" s="20" t="s">
        <v>84</v>
      </c>
      <c r="H20" s="21" t="s">
        <v>89</v>
      </c>
      <c r="I20" s="20" t="s">
        <v>83</v>
      </c>
      <c r="J20" s="21" t="s">
        <v>99</v>
      </c>
      <c r="K20" s="20" t="s">
        <v>83</v>
      </c>
      <c r="L20" s="22">
        <v>32</v>
      </c>
      <c r="M20" s="22">
        <v>12</v>
      </c>
      <c r="N20" s="22">
        <v>12</v>
      </c>
      <c r="O20" s="22">
        <v>5</v>
      </c>
      <c r="P20" s="22">
        <v>7</v>
      </c>
      <c r="Q20" s="22">
        <v>8</v>
      </c>
      <c r="R20" s="22">
        <v>4</v>
      </c>
      <c r="S20" s="23">
        <f t="shared" si="0"/>
        <v>80</v>
      </c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25"/>
      <c r="AL20" s="25"/>
      <c r="AM20" s="25"/>
      <c r="AN20" s="25"/>
      <c r="AO20" s="25"/>
      <c r="AP20" s="25"/>
      <c r="AQ20" s="25"/>
      <c r="AR20" s="25"/>
      <c r="AS20" s="25"/>
      <c r="AT20" s="25"/>
      <c r="AU20" s="25"/>
      <c r="AV20" s="25"/>
      <c r="AW20" s="25"/>
      <c r="AX20" s="25"/>
    </row>
    <row r="21" spans="1:50" s="26" customFormat="1" ht="12.75" customHeight="1" x14ac:dyDescent="0.2">
      <c r="A21" s="13" t="s">
        <v>123</v>
      </c>
      <c r="B21" s="13" t="s">
        <v>70</v>
      </c>
      <c r="C21" s="13" t="s">
        <v>53</v>
      </c>
      <c r="D21" s="14">
        <v>4090869</v>
      </c>
      <c r="E21" s="14">
        <v>800000</v>
      </c>
      <c r="F21" s="21" t="s">
        <v>87</v>
      </c>
      <c r="G21" s="20" t="s">
        <v>83</v>
      </c>
      <c r="H21" s="21" t="s">
        <v>91</v>
      </c>
      <c r="I21" s="20" t="s">
        <v>83</v>
      </c>
      <c r="J21" s="21" t="s">
        <v>100</v>
      </c>
      <c r="K21" s="20" t="s">
        <v>83</v>
      </c>
      <c r="L21" s="22">
        <v>20</v>
      </c>
      <c r="M21" s="22">
        <v>11</v>
      </c>
      <c r="N21" s="22">
        <v>9</v>
      </c>
      <c r="O21" s="22">
        <v>5</v>
      </c>
      <c r="P21" s="22">
        <v>7</v>
      </c>
      <c r="Q21" s="22">
        <v>6</v>
      </c>
      <c r="R21" s="22">
        <v>4</v>
      </c>
      <c r="S21" s="23">
        <f t="shared" si="0"/>
        <v>62</v>
      </c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5"/>
      <c r="AK21" s="25"/>
      <c r="AL21" s="25"/>
      <c r="AM21" s="25"/>
      <c r="AN21" s="25"/>
      <c r="AO21" s="25"/>
      <c r="AP21" s="25"/>
      <c r="AQ21" s="25"/>
      <c r="AR21" s="25"/>
      <c r="AS21" s="25"/>
      <c r="AT21" s="25"/>
      <c r="AU21" s="25"/>
      <c r="AV21" s="25"/>
      <c r="AW21" s="25"/>
      <c r="AX21" s="25"/>
    </row>
    <row r="22" spans="1:50" s="26" customFormat="1" ht="12.75" customHeight="1" x14ac:dyDescent="0.2">
      <c r="A22" s="13" t="s">
        <v>117</v>
      </c>
      <c r="B22" s="13" t="s">
        <v>71</v>
      </c>
      <c r="C22" s="13" t="s">
        <v>54</v>
      </c>
      <c r="D22" s="14">
        <v>4324230</v>
      </c>
      <c r="E22" s="14">
        <v>600000</v>
      </c>
      <c r="F22" s="21" t="s">
        <v>88</v>
      </c>
      <c r="G22" s="20" t="s">
        <v>83</v>
      </c>
      <c r="H22" s="21" t="s">
        <v>82</v>
      </c>
      <c r="I22" s="20" t="s">
        <v>83</v>
      </c>
      <c r="J22" s="21" t="s">
        <v>101</v>
      </c>
      <c r="K22" s="20" t="s">
        <v>83</v>
      </c>
      <c r="L22" s="22">
        <v>31</v>
      </c>
      <c r="M22" s="22">
        <v>12</v>
      </c>
      <c r="N22" s="22">
        <v>12</v>
      </c>
      <c r="O22" s="22">
        <v>4</v>
      </c>
      <c r="P22" s="22">
        <v>9</v>
      </c>
      <c r="Q22" s="22">
        <v>8</v>
      </c>
      <c r="R22" s="22">
        <v>4</v>
      </c>
      <c r="S22" s="23">
        <f t="shared" si="0"/>
        <v>80</v>
      </c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25"/>
      <c r="AM22" s="25"/>
      <c r="AN22" s="25"/>
      <c r="AO22" s="25"/>
      <c r="AP22" s="25"/>
      <c r="AQ22" s="25"/>
      <c r="AR22" s="25"/>
      <c r="AS22" s="25"/>
      <c r="AT22" s="25"/>
      <c r="AU22" s="25"/>
      <c r="AV22" s="25"/>
      <c r="AW22" s="25"/>
      <c r="AX22" s="25"/>
    </row>
    <row r="23" spans="1:50" s="26" customFormat="1" ht="13.5" customHeight="1" x14ac:dyDescent="0.2">
      <c r="A23" s="13" t="s">
        <v>126</v>
      </c>
      <c r="B23" s="13" t="s">
        <v>72</v>
      </c>
      <c r="C23" s="13" t="s">
        <v>55</v>
      </c>
      <c r="D23" s="14">
        <v>2220000</v>
      </c>
      <c r="E23" s="14">
        <v>700000</v>
      </c>
      <c r="F23" s="21" t="s">
        <v>89</v>
      </c>
      <c r="G23" s="20" t="s">
        <v>83</v>
      </c>
      <c r="H23" s="21" t="s">
        <v>84</v>
      </c>
      <c r="I23" s="20" t="s">
        <v>84</v>
      </c>
      <c r="J23" s="21" t="s">
        <v>102</v>
      </c>
      <c r="K23" s="20" t="s">
        <v>84</v>
      </c>
      <c r="L23" s="22">
        <v>20</v>
      </c>
      <c r="M23" s="22">
        <v>10</v>
      </c>
      <c r="N23" s="22">
        <v>8</v>
      </c>
      <c r="O23" s="22">
        <v>3</v>
      </c>
      <c r="P23" s="22">
        <v>5</v>
      </c>
      <c r="Q23" s="22">
        <v>2</v>
      </c>
      <c r="R23" s="22">
        <v>3</v>
      </c>
      <c r="S23" s="23">
        <f t="shared" si="0"/>
        <v>51</v>
      </c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5"/>
      <c r="AK23" s="25"/>
      <c r="AL23" s="25"/>
      <c r="AM23" s="25"/>
      <c r="AN23" s="25"/>
      <c r="AO23" s="25"/>
      <c r="AP23" s="25"/>
      <c r="AQ23" s="25"/>
      <c r="AR23" s="25"/>
      <c r="AS23" s="25"/>
      <c r="AT23" s="25"/>
      <c r="AU23" s="25"/>
      <c r="AV23" s="25"/>
      <c r="AW23" s="25"/>
      <c r="AX23" s="25"/>
    </row>
    <row r="24" spans="1:50" s="26" customFormat="1" ht="12.75" customHeight="1" x14ac:dyDescent="0.2">
      <c r="A24" s="13" t="s">
        <v>112</v>
      </c>
      <c r="B24" s="13" t="s">
        <v>73</v>
      </c>
      <c r="C24" s="13" t="s">
        <v>56</v>
      </c>
      <c r="D24" s="14">
        <v>3490500</v>
      </c>
      <c r="E24" s="14">
        <v>1600000</v>
      </c>
      <c r="F24" s="21" t="s">
        <v>84</v>
      </c>
      <c r="G24" s="20" t="s">
        <v>84</v>
      </c>
      <c r="H24" s="21" t="s">
        <v>87</v>
      </c>
      <c r="I24" s="20" t="s">
        <v>83</v>
      </c>
      <c r="J24" s="21" t="s">
        <v>103</v>
      </c>
      <c r="K24" s="20" t="s">
        <v>84</v>
      </c>
      <c r="L24" s="22">
        <v>35</v>
      </c>
      <c r="M24" s="22">
        <v>12</v>
      </c>
      <c r="N24" s="22">
        <v>13</v>
      </c>
      <c r="O24" s="22">
        <v>5</v>
      </c>
      <c r="P24" s="22">
        <v>8</v>
      </c>
      <c r="Q24" s="22">
        <v>9</v>
      </c>
      <c r="R24" s="22">
        <v>3</v>
      </c>
      <c r="S24" s="23">
        <f t="shared" si="0"/>
        <v>85</v>
      </c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L24" s="25"/>
      <c r="AM24" s="25"/>
      <c r="AN24" s="25"/>
      <c r="AO24" s="25"/>
      <c r="AP24" s="25"/>
      <c r="AQ24" s="25"/>
      <c r="AR24" s="25"/>
      <c r="AS24" s="25"/>
      <c r="AT24" s="25"/>
      <c r="AU24" s="25"/>
      <c r="AV24" s="25"/>
      <c r="AW24" s="25"/>
      <c r="AX24" s="25"/>
    </row>
    <row r="25" spans="1:50" s="26" customFormat="1" ht="12.75" customHeight="1" x14ac:dyDescent="0.2">
      <c r="A25" s="13" t="s">
        <v>120</v>
      </c>
      <c r="B25" s="13" t="s">
        <v>74</v>
      </c>
      <c r="C25" s="13" t="s">
        <v>57</v>
      </c>
      <c r="D25" s="14">
        <v>4965000</v>
      </c>
      <c r="E25" s="14">
        <v>1500000</v>
      </c>
      <c r="F25" s="21" t="s">
        <v>90</v>
      </c>
      <c r="G25" s="29" t="s">
        <v>83</v>
      </c>
      <c r="H25" s="21" t="s">
        <v>85</v>
      </c>
      <c r="I25" s="30" t="s">
        <v>84</v>
      </c>
      <c r="J25" s="21" t="s">
        <v>104</v>
      </c>
      <c r="K25" s="31" t="s">
        <v>83</v>
      </c>
      <c r="L25" s="22">
        <v>25</v>
      </c>
      <c r="M25" s="22">
        <v>12</v>
      </c>
      <c r="N25" s="22">
        <v>9</v>
      </c>
      <c r="O25" s="22">
        <v>5</v>
      </c>
      <c r="P25" s="22">
        <v>8</v>
      </c>
      <c r="Q25" s="22">
        <v>8</v>
      </c>
      <c r="R25" s="22">
        <v>3</v>
      </c>
      <c r="S25" s="23">
        <f t="shared" si="0"/>
        <v>70</v>
      </c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25"/>
      <c r="AO25" s="25"/>
      <c r="AP25" s="25"/>
      <c r="AQ25" s="25"/>
      <c r="AR25" s="25"/>
      <c r="AS25" s="25"/>
      <c r="AT25" s="25"/>
      <c r="AU25" s="25"/>
      <c r="AV25" s="25"/>
      <c r="AW25" s="25"/>
      <c r="AX25" s="25"/>
    </row>
    <row r="26" spans="1:50" s="26" customFormat="1" ht="12.75" customHeight="1" x14ac:dyDescent="0.2">
      <c r="A26" s="13" t="s">
        <v>127</v>
      </c>
      <c r="B26" s="13" t="s">
        <v>75</v>
      </c>
      <c r="C26" s="13" t="s">
        <v>58</v>
      </c>
      <c r="D26" s="14">
        <v>4769000</v>
      </c>
      <c r="E26" s="14">
        <v>2100000</v>
      </c>
      <c r="F26" s="21" t="s">
        <v>91</v>
      </c>
      <c r="G26" s="30" t="s">
        <v>83</v>
      </c>
      <c r="H26" s="21" t="s">
        <v>84</v>
      </c>
      <c r="I26" s="30" t="s">
        <v>84</v>
      </c>
      <c r="J26" s="21" t="s">
        <v>94</v>
      </c>
      <c r="K26" s="31" t="s">
        <v>83</v>
      </c>
      <c r="L26" s="22">
        <v>14</v>
      </c>
      <c r="M26" s="22">
        <v>8</v>
      </c>
      <c r="N26" s="22">
        <v>8</v>
      </c>
      <c r="O26" s="22">
        <v>4</v>
      </c>
      <c r="P26" s="22">
        <v>7</v>
      </c>
      <c r="Q26" s="22">
        <v>3</v>
      </c>
      <c r="R26" s="22">
        <v>2</v>
      </c>
      <c r="S26" s="23">
        <f t="shared" si="0"/>
        <v>46</v>
      </c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  <c r="AI26" s="25"/>
      <c r="AJ26" s="25"/>
      <c r="AK26" s="25"/>
      <c r="AL26" s="25"/>
      <c r="AM26" s="25"/>
      <c r="AN26" s="25"/>
      <c r="AO26" s="25"/>
      <c r="AP26" s="25"/>
      <c r="AQ26" s="25"/>
      <c r="AR26" s="25"/>
      <c r="AS26" s="25"/>
      <c r="AT26" s="25"/>
      <c r="AU26" s="25"/>
      <c r="AV26" s="25"/>
      <c r="AW26" s="25"/>
      <c r="AX26" s="25"/>
    </row>
    <row r="27" spans="1:50" s="26" customFormat="1" ht="12.75" customHeight="1" x14ac:dyDescent="0.2">
      <c r="A27" s="13" t="s">
        <v>110</v>
      </c>
      <c r="B27" s="13" t="s">
        <v>76</v>
      </c>
      <c r="C27" s="13" t="s">
        <v>59</v>
      </c>
      <c r="D27" s="14">
        <v>9569500</v>
      </c>
      <c r="E27" s="14">
        <v>2200000</v>
      </c>
      <c r="F27" s="19" t="s">
        <v>82</v>
      </c>
      <c r="G27" s="30" t="s">
        <v>83</v>
      </c>
      <c r="H27" s="21" t="s">
        <v>84</v>
      </c>
      <c r="I27" s="30" t="s">
        <v>84</v>
      </c>
      <c r="J27" s="21" t="s">
        <v>105</v>
      </c>
      <c r="K27" s="31" t="s">
        <v>83</v>
      </c>
      <c r="L27" s="22">
        <v>38</v>
      </c>
      <c r="M27" s="22">
        <v>14</v>
      </c>
      <c r="N27" s="22">
        <v>14</v>
      </c>
      <c r="O27" s="22">
        <v>5</v>
      </c>
      <c r="P27" s="22">
        <v>8</v>
      </c>
      <c r="Q27" s="22">
        <v>10</v>
      </c>
      <c r="R27" s="22">
        <v>4</v>
      </c>
      <c r="S27" s="23">
        <f t="shared" si="0"/>
        <v>93</v>
      </c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5"/>
      <c r="AJ27" s="25"/>
      <c r="AK27" s="25"/>
      <c r="AL27" s="25"/>
      <c r="AM27" s="25"/>
      <c r="AN27" s="25"/>
      <c r="AO27" s="25"/>
      <c r="AP27" s="25"/>
      <c r="AQ27" s="25"/>
      <c r="AR27" s="25"/>
      <c r="AS27" s="25"/>
      <c r="AT27" s="25"/>
      <c r="AU27" s="25"/>
      <c r="AV27" s="25"/>
      <c r="AW27" s="25"/>
      <c r="AX27" s="25"/>
    </row>
    <row r="28" spans="1:50" s="26" customFormat="1" ht="12" x14ac:dyDescent="0.2">
      <c r="A28" s="13" t="s">
        <v>121</v>
      </c>
      <c r="B28" s="13" t="s">
        <v>77</v>
      </c>
      <c r="C28" s="13" t="s">
        <v>60</v>
      </c>
      <c r="D28" s="14">
        <v>8912191</v>
      </c>
      <c r="E28" s="14">
        <v>2500000</v>
      </c>
      <c r="F28" s="21" t="s">
        <v>84</v>
      </c>
      <c r="G28" s="30" t="s">
        <v>84</v>
      </c>
      <c r="H28" s="21" t="s">
        <v>93</v>
      </c>
      <c r="I28" s="30" t="s">
        <v>83</v>
      </c>
      <c r="J28" s="21" t="s">
        <v>95</v>
      </c>
      <c r="K28" s="31" t="s">
        <v>83</v>
      </c>
      <c r="L28" s="22">
        <v>32</v>
      </c>
      <c r="M28" s="22">
        <v>12</v>
      </c>
      <c r="N28" s="22">
        <v>10</v>
      </c>
      <c r="O28" s="22">
        <v>3</v>
      </c>
      <c r="P28" s="22">
        <v>5</v>
      </c>
      <c r="Q28" s="22">
        <v>4</v>
      </c>
      <c r="R28" s="22">
        <v>4</v>
      </c>
      <c r="S28" s="23">
        <f t="shared" si="0"/>
        <v>70</v>
      </c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25"/>
      <c r="AJ28" s="25"/>
      <c r="AK28" s="25"/>
      <c r="AL28" s="25"/>
      <c r="AM28" s="25"/>
      <c r="AN28" s="25"/>
      <c r="AO28" s="25"/>
      <c r="AP28" s="25"/>
      <c r="AQ28" s="25"/>
      <c r="AR28" s="25"/>
      <c r="AS28" s="25"/>
      <c r="AT28" s="25"/>
      <c r="AU28" s="25"/>
      <c r="AV28" s="25"/>
      <c r="AW28" s="25"/>
      <c r="AX28" s="25"/>
    </row>
    <row r="29" spans="1:50" s="26" customFormat="1" ht="12.75" customHeight="1" x14ac:dyDescent="0.2">
      <c r="A29" s="13" t="s">
        <v>119</v>
      </c>
      <c r="B29" s="13" t="s">
        <v>78</v>
      </c>
      <c r="C29" s="13" t="s">
        <v>61</v>
      </c>
      <c r="D29" s="14">
        <v>3680000</v>
      </c>
      <c r="E29" s="14">
        <v>1300000</v>
      </c>
      <c r="F29" s="21" t="s">
        <v>85</v>
      </c>
      <c r="G29" s="30" t="s">
        <v>84</v>
      </c>
      <c r="H29" s="21" t="s">
        <v>90</v>
      </c>
      <c r="I29" s="29" t="s">
        <v>83</v>
      </c>
      <c r="J29" s="21" t="s">
        <v>96</v>
      </c>
      <c r="K29" s="31" t="s">
        <v>83</v>
      </c>
      <c r="L29" s="22">
        <v>33</v>
      </c>
      <c r="M29" s="22">
        <v>13</v>
      </c>
      <c r="N29" s="22">
        <v>12</v>
      </c>
      <c r="O29" s="22">
        <v>4</v>
      </c>
      <c r="P29" s="22">
        <v>7</v>
      </c>
      <c r="Q29" s="22">
        <v>6</v>
      </c>
      <c r="R29" s="22">
        <v>3</v>
      </c>
      <c r="S29" s="23">
        <f t="shared" si="0"/>
        <v>78</v>
      </c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5"/>
      <c r="AM29" s="25"/>
      <c r="AN29" s="25"/>
      <c r="AO29" s="25"/>
      <c r="AP29" s="25"/>
      <c r="AQ29" s="25"/>
      <c r="AR29" s="25"/>
      <c r="AS29" s="25"/>
      <c r="AT29" s="25"/>
      <c r="AU29" s="25"/>
      <c r="AV29" s="25"/>
      <c r="AW29" s="25"/>
      <c r="AX29" s="25"/>
    </row>
    <row r="30" spans="1:50" s="26" customFormat="1" ht="12.75" customHeight="1" x14ac:dyDescent="0.2">
      <c r="A30" s="13" t="s">
        <v>111</v>
      </c>
      <c r="B30" s="13" t="s">
        <v>79</v>
      </c>
      <c r="C30" s="13" t="s">
        <v>62</v>
      </c>
      <c r="D30" s="14">
        <v>3619400</v>
      </c>
      <c r="E30" s="14">
        <v>1500000</v>
      </c>
      <c r="F30" s="21" t="s">
        <v>84</v>
      </c>
      <c r="G30" s="30" t="s">
        <v>84</v>
      </c>
      <c r="H30" s="21" t="s">
        <v>84</v>
      </c>
      <c r="I30" s="30" t="s">
        <v>84</v>
      </c>
      <c r="J30" s="21" t="s">
        <v>97</v>
      </c>
      <c r="K30" s="31" t="s">
        <v>83</v>
      </c>
      <c r="L30" s="22">
        <v>37</v>
      </c>
      <c r="M30" s="22">
        <v>12</v>
      </c>
      <c r="N30" s="22">
        <v>13</v>
      </c>
      <c r="O30" s="22">
        <v>5</v>
      </c>
      <c r="P30" s="22">
        <v>9</v>
      </c>
      <c r="Q30" s="22">
        <v>10</v>
      </c>
      <c r="R30" s="22">
        <v>3</v>
      </c>
      <c r="S30" s="23">
        <f t="shared" si="0"/>
        <v>89</v>
      </c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5"/>
      <c r="AH30" s="25"/>
      <c r="AI30" s="25"/>
      <c r="AJ30" s="25"/>
      <c r="AK30" s="25"/>
      <c r="AL30" s="25"/>
      <c r="AM30" s="25"/>
      <c r="AN30" s="25"/>
      <c r="AO30" s="25"/>
      <c r="AP30" s="25"/>
      <c r="AQ30" s="25"/>
      <c r="AR30" s="25"/>
      <c r="AS30" s="25"/>
      <c r="AT30" s="25"/>
      <c r="AU30" s="25"/>
      <c r="AV30" s="25"/>
      <c r="AW30" s="25"/>
      <c r="AX30" s="25"/>
    </row>
    <row r="31" spans="1:50" s="26" customFormat="1" ht="12.75" customHeight="1" x14ac:dyDescent="0.2">
      <c r="A31" s="13" t="s">
        <v>114</v>
      </c>
      <c r="B31" s="13" t="s">
        <v>80</v>
      </c>
      <c r="C31" s="13" t="s">
        <v>63</v>
      </c>
      <c r="D31" s="14">
        <v>9794000</v>
      </c>
      <c r="E31" s="14">
        <v>2000000</v>
      </c>
      <c r="F31" s="21" t="s">
        <v>84</v>
      </c>
      <c r="G31" s="30" t="s">
        <v>84</v>
      </c>
      <c r="H31" s="21" t="s">
        <v>88</v>
      </c>
      <c r="I31" s="30" t="s">
        <v>83</v>
      </c>
      <c r="J31" s="21" t="s">
        <v>98</v>
      </c>
      <c r="K31" s="31" t="s">
        <v>83</v>
      </c>
      <c r="L31" s="22">
        <v>35</v>
      </c>
      <c r="M31" s="22">
        <v>12</v>
      </c>
      <c r="N31" s="22">
        <v>12</v>
      </c>
      <c r="O31" s="22">
        <v>4</v>
      </c>
      <c r="P31" s="22">
        <v>8</v>
      </c>
      <c r="Q31" s="22">
        <v>8</v>
      </c>
      <c r="R31" s="22">
        <v>4</v>
      </c>
      <c r="S31" s="23">
        <f t="shared" si="0"/>
        <v>83</v>
      </c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25"/>
      <c r="AI31" s="25"/>
      <c r="AJ31" s="25"/>
      <c r="AK31" s="25"/>
      <c r="AL31" s="25"/>
      <c r="AM31" s="25"/>
      <c r="AN31" s="25"/>
      <c r="AO31" s="25"/>
      <c r="AP31" s="25"/>
      <c r="AQ31" s="25"/>
      <c r="AR31" s="25"/>
      <c r="AS31" s="25"/>
      <c r="AT31" s="25"/>
      <c r="AU31" s="25"/>
      <c r="AV31" s="25"/>
      <c r="AW31" s="25"/>
      <c r="AX31" s="25"/>
    </row>
    <row r="32" spans="1:50" s="26" customFormat="1" ht="12.75" customHeight="1" x14ac:dyDescent="0.2">
      <c r="A32" s="15" t="s">
        <v>115</v>
      </c>
      <c r="B32" s="15" t="s">
        <v>81</v>
      </c>
      <c r="C32" s="15" t="s">
        <v>64</v>
      </c>
      <c r="D32" s="16">
        <v>2778000</v>
      </c>
      <c r="E32" s="16">
        <v>1742000</v>
      </c>
      <c r="F32" s="32" t="s">
        <v>84</v>
      </c>
      <c r="G32" s="33" t="s">
        <v>84</v>
      </c>
      <c r="H32" s="32" t="s">
        <v>89</v>
      </c>
      <c r="I32" s="33" t="s">
        <v>83</v>
      </c>
      <c r="J32" s="32" t="s">
        <v>99</v>
      </c>
      <c r="K32" s="34" t="s">
        <v>83</v>
      </c>
      <c r="L32" s="22">
        <v>36</v>
      </c>
      <c r="M32" s="22">
        <v>13</v>
      </c>
      <c r="N32" s="22">
        <v>12</v>
      </c>
      <c r="O32" s="22">
        <v>5</v>
      </c>
      <c r="P32" s="22">
        <v>7</v>
      </c>
      <c r="Q32" s="22">
        <v>9</v>
      </c>
      <c r="R32" s="22">
        <v>3</v>
      </c>
      <c r="S32" s="23">
        <f t="shared" si="0"/>
        <v>85</v>
      </c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25"/>
      <c r="AG32" s="25"/>
      <c r="AH32" s="25"/>
      <c r="AI32" s="25"/>
      <c r="AJ32" s="25"/>
      <c r="AK32" s="25"/>
      <c r="AL32" s="25"/>
      <c r="AM32" s="25"/>
      <c r="AN32" s="25"/>
      <c r="AO32" s="25"/>
      <c r="AP32" s="25"/>
      <c r="AQ32" s="25"/>
      <c r="AR32" s="25"/>
      <c r="AS32" s="25"/>
      <c r="AT32" s="25"/>
      <c r="AU32" s="25"/>
      <c r="AV32" s="25"/>
      <c r="AW32" s="25"/>
      <c r="AX32" s="25"/>
    </row>
    <row r="33" spans="4:8" ht="12.75" x14ac:dyDescent="0.25">
      <c r="D33" s="48">
        <f>SUM(D15:D32)</f>
        <v>89896190</v>
      </c>
      <c r="E33" s="48">
        <f>SUM(E15:E32)</f>
        <v>27669200</v>
      </c>
      <c r="F33" s="48"/>
    </row>
    <row r="34" spans="4:8" ht="12.75" x14ac:dyDescent="0.25">
      <c r="E34" s="48"/>
      <c r="F34" s="48"/>
      <c r="G34" s="48"/>
      <c r="H34" s="48"/>
    </row>
  </sheetData>
  <mergeCells count="18">
    <mergeCell ref="R12:R13"/>
    <mergeCell ref="S12:S13"/>
    <mergeCell ref="L12:L13"/>
    <mergeCell ref="M12:M13"/>
    <mergeCell ref="N12:N13"/>
    <mergeCell ref="O12:O13"/>
    <mergeCell ref="P12:P13"/>
    <mergeCell ref="Q12:Q13"/>
    <mergeCell ref="D8:K8"/>
    <mergeCell ref="D10:K10"/>
    <mergeCell ref="A12:A14"/>
    <mergeCell ref="B12:B14"/>
    <mergeCell ref="C12:C14"/>
    <mergeCell ref="D12:D14"/>
    <mergeCell ref="E12:E14"/>
    <mergeCell ref="F12:G13"/>
    <mergeCell ref="H12:I13"/>
    <mergeCell ref="J12:K13"/>
  </mergeCells>
  <dataValidations count="4">
    <dataValidation type="decimal" operator="lessThanOrEqual" allowBlank="1" showInputMessage="1" showErrorMessage="1" error="max. 40" sqref="L15:L32" xr:uid="{028C1E51-BB0E-4761-B1F2-DF4C348D8CFF}">
      <formula1>40</formula1>
    </dataValidation>
    <dataValidation type="decimal" operator="lessThanOrEqual" allowBlank="1" showInputMessage="1" showErrorMessage="1" error="max. 15" sqref="M15:N32" xr:uid="{5ABBDE8C-370C-42B0-BE10-5C543A3867DA}">
      <formula1>15</formula1>
    </dataValidation>
    <dataValidation type="decimal" operator="lessThanOrEqual" allowBlank="1" showInputMessage="1" showErrorMessage="1" error="max. 10" sqref="P15:Q32" xr:uid="{E2B2481F-03F5-48FE-B790-E1F686423B7F}">
      <formula1>10</formula1>
    </dataValidation>
    <dataValidation type="decimal" operator="lessThanOrEqual" allowBlank="1" showInputMessage="1" showErrorMessage="1" error="max. 5" sqref="O15:O32 R15:R32" xr:uid="{35A98144-3E7B-42CB-9AF2-25BE37D65CAE}">
      <formula1>5</formula1>
    </dataValidation>
  </dataValidation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8EBBC3-169A-4B80-8192-E6D82222D2A3}">
  <dimension ref="A1:AX34"/>
  <sheetViews>
    <sheetView workbookViewId="0"/>
  </sheetViews>
  <sheetFormatPr defaultColWidth="9.140625" defaultRowHeight="15" x14ac:dyDescent="0.25"/>
  <cols>
    <col min="1" max="1" width="11.7109375" style="45" customWidth="1"/>
    <col min="2" max="2" width="30" style="45" bestFit="1" customWidth="1"/>
    <col min="3" max="3" width="36" style="45" customWidth="1"/>
    <col min="4" max="4" width="15.5703125" style="45" customWidth="1"/>
    <col min="5" max="5" width="15" style="45" customWidth="1"/>
    <col min="6" max="6" width="18.42578125" style="45" customWidth="1"/>
    <col min="7" max="7" width="5.7109375" style="46" customWidth="1"/>
    <col min="8" max="8" width="17.5703125" style="46" customWidth="1"/>
    <col min="9" max="9" width="5.7109375" style="45" customWidth="1"/>
    <col min="10" max="10" width="17.7109375" style="45" customWidth="1"/>
    <col min="11" max="11" width="5.7109375" style="45" customWidth="1"/>
    <col min="12" max="12" width="9.7109375" style="45" customWidth="1"/>
    <col min="13" max="19" width="9.28515625" style="45" customWidth="1"/>
    <col min="20" max="16384" width="9.140625" style="45"/>
  </cols>
  <sheetData>
    <row r="1" spans="1:50" ht="38.25" customHeight="1" x14ac:dyDescent="0.25">
      <c r="A1" s="44" t="s">
        <v>37</v>
      </c>
    </row>
    <row r="2" spans="1:50" x14ac:dyDescent="0.25">
      <c r="A2" s="47" t="s">
        <v>45</v>
      </c>
      <c r="D2" s="47" t="s">
        <v>25</v>
      </c>
    </row>
    <row r="3" spans="1:50" x14ac:dyDescent="0.25">
      <c r="A3" s="47" t="s">
        <v>36</v>
      </c>
      <c r="D3" s="45" t="s">
        <v>38</v>
      </c>
    </row>
    <row r="4" spans="1:50" x14ac:dyDescent="0.25">
      <c r="A4" s="47" t="s">
        <v>46</v>
      </c>
      <c r="D4" s="45" t="s">
        <v>39</v>
      </c>
    </row>
    <row r="5" spans="1:50" ht="12.75" x14ac:dyDescent="0.25">
      <c r="A5" s="47" t="s">
        <v>47</v>
      </c>
      <c r="D5" s="45" t="s">
        <v>40</v>
      </c>
    </row>
    <row r="6" spans="1:50" x14ac:dyDescent="0.25">
      <c r="A6" s="9" t="s">
        <v>44</v>
      </c>
      <c r="D6" s="45" t="s">
        <v>41</v>
      </c>
    </row>
    <row r="7" spans="1:50" ht="12.75" x14ac:dyDescent="0.25">
      <c r="A7" s="47" t="s">
        <v>24</v>
      </c>
      <c r="D7" s="45" t="s">
        <v>42</v>
      </c>
    </row>
    <row r="8" spans="1:50" ht="12.6" customHeight="1" x14ac:dyDescent="0.25">
      <c r="D8" s="41"/>
      <c r="E8" s="41"/>
      <c r="F8" s="41"/>
      <c r="G8" s="41"/>
      <c r="H8" s="41"/>
      <c r="I8" s="41"/>
      <c r="J8" s="41"/>
      <c r="K8" s="41"/>
    </row>
    <row r="9" spans="1:50" ht="12.6" customHeight="1" x14ac:dyDescent="0.25">
      <c r="A9" s="47"/>
      <c r="D9" s="47" t="s">
        <v>26</v>
      </c>
      <c r="E9" s="49"/>
      <c r="F9" s="49"/>
      <c r="G9" s="49"/>
      <c r="H9" s="49"/>
      <c r="I9" s="49"/>
      <c r="J9" s="49"/>
      <c r="K9" s="49"/>
    </row>
    <row r="10" spans="1:50" ht="39" customHeight="1" x14ac:dyDescent="0.25">
      <c r="A10" s="47"/>
      <c r="D10" s="41" t="s">
        <v>43</v>
      </c>
      <c r="E10" s="41"/>
      <c r="F10" s="41"/>
      <c r="G10" s="41"/>
      <c r="H10" s="41"/>
      <c r="I10" s="41"/>
      <c r="J10" s="41"/>
      <c r="K10" s="41"/>
    </row>
    <row r="11" spans="1:50" ht="12.6" customHeight="1" x14ac:dyDescent="0.25">
      <c r="A11" s="47"/>
    </row>
    <row r="12" spans="1:50" ht="26.45" customHeight="1" x14ac:dyDescent="0.25">
      <c r="A12" s="35" t="s">
        <v>0</v>
      </c>
      <c r="B12" s="35" t="s">
        <v>1</v>
      </c>
      <c r="C12" s="35" t="s">
        <v>19</v>
      </c>
      <c r="D12" s="35" t="s">
        <v>13</v>
      </c>
      <c r="E12" s="38" t="s">
        <v>2</v>
      </c>
      <c r="F12" s="35" t="s">
        <v>33</v>
      </c>
      <c r="G12" s="35"/>
      <c r="H12" s="35" t="s">
        <v>34</v>
      </c>
      <c r="I12" s="35"/>
      <c r="J12" s="35" t="s">
        <v>35</v>
      </c>
      <c r="K12" s="35"/>
      <c r="L12" s="35" t="s">
        <v>15</v>
      </c>
      <c r="M12" s="35" t="s">
        <v>14</v>
      </c>
      <c r="N12" s="35" t="s">
        <v>16</v>
      </c>
      <c r="O12" s="35" t="s">
        <v>30</v>
      </c>
      <c r="P12" s="35" t="s">
        <v>31</v>
      </c>
      <c r="Q12" s="35" t="s">
        <v>32</v>
      </c>
      <c r="R12" s="35" t="s">
        <v>3</v>
      </c>
      <c r="S12" s="35" t="s">
        <v>4</v>
      </c>
    </row>
    <row r="13" spans="1:50" ht="59.45" customHeight="1" x14ac:dyDescent="0.25">
      <c r="A13" s="36"/>
      <c r="B13" s="36"/>
      <c r="C13" s="36"/>
      <c r="D13" s="36"/>
      <c r="E13" s="39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</row>
    <row r="14" spans="1:50" ht="42" customHeight="1" x14ac:dyDescent="0.25">
      <c r="A14" s="37"/>
      <c r="B14" s="37"/>
      <c r="C14" s="37"/>
      <c r="D14" s="37"/>
      <c r="E14" s="40"/>
      <c r="F14" s="5" t="s">
        <v>27</v>
      </c>
      <c r="G14" s="50" t="s">
        <v>28</v>
      </c>
      <c r="H14" s="50" t="s">
        <v>27</v>
      </c>
      <c r="I14" s="50" t="s">
        <v>28</v>
      </c>
      <c r="J14" s="50" t="s">
        <v>27</v>
      </c>
      <c r="K14" s="50" t="s">
        <v>28</v>
      </c>
      <c r="L14" s="50" t="s">
        <v>29</v>
      </c>
      <c r="M14" s="50" t="s">
        <v>21</v>
      </c>
      <c r="N14" s="50" t="s">
        <v>21</v>
      </c>
      <c r="O14" s="50" t="s">
        <v>22</v>
      </c>
      <c r="P14" s="50" t="s">
        <v>23</v>
      </c>
      <c r="Q14" s="50" t="s">
        <v>23</v>
      </c>
      <c r="R14" s="50" t="s">
        <v>22</v>
      </c>
      <c r="S14" s="50"/>
    </row>
    <row r="15" spans="1:50" s="26" customFormat="1" ht="12.75" customHeight="1" x14ac:dyDescent="0.2">
      <c r="A15" s="13" t="s">
        <v>124</v>
      </c>
      <c r="B15" s="13" t="s">
        <v>65</v>
      </c>
      <c r="C15" s="13" t="s">
        <v>48</v>
      </c>
      <c r="D15" s="14">
        <v>5716000</v>
      </c>
      <c r="E15" s="14">
        <v>1500000</v>
      </c>
      <c r="F15" s="19" t="s">
        <v>82</v>
      </c>
      <c r="G15" s="20" t="s">
        <v>83</v>
      </c>
      <c r="H15" s="21" t="s">
        <v>84</v>
      </c>
      <c r="I15" s="20" t="s">
        <v>84</v>
      </c>
      <c r="J15" s="21" t="s">
        <v>94</v>
      </c>
      <c r="K15" s="20" t="s">
        <v>83</v>
      </c>
      <c r="L15" s="22">
        <v>27</v>
      </c>
      <c r="M15" s="22">
        <v>11</v>
      </c>
      <c r="N15" s="22">
        <v>10</v>
      </c>
      <c r="O15" s="22">
        <v>4</v>
      </c>
      <c r="P15" s="22">
        <v>6</v>
      </c>
      <c r="Q15" s="22">
        <v>6</v>
      </c>
      <c r="R15" s="22">
        <v>4</v>
      </c>
      <c r="S15" s="23">
        <f>SUM(L15:R15)</f>
        <v>68</v>
      </c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5"/>
      <c r="AK15" s="25"/>
      <c r="AL15" s="25"/>
      <c r="AM15" s="25"/>
      <c r="AN15" s="25"/>
      <c r="AO15" s="25"/>
      <c r="AP15" s="25"/>
      <c r="AQ15" s="25"/>
      <c r="AR15" s="25"/>
      <c r="AS15" s="25"/>
      <c r="AT15" s="25"/>
      <c r="AU15" s="25"/>
      <c r="AV15" s="25"/>
      <c r="AW15" s="25"/>
      <c r="AX15" s="25"/>
    </row>
    <row r="16" spans="1:50" s="26" customFormat="1" ht="12.75" customHeight="1" x14ac:dyDescent="0.2">
      <c r="A16" s="13" t="s">
        <v>125</v>
      </c>
      <c r="B16" s="13" t="s">
        <v>65</v>
      </c>
      <c r="C16" s="13" t="s">
        <v>49</v>
      </c>
      <c r="D16" s="14">
        <v>5064000</v>
      </c>
      <c r="E16" s="14">
        <v>1200000</v>
      </c>
      <c r="F16" s="21" t="s">
        <v>84</v>
      </c>
      <c r="G16" s="20" t="s">
        <v>84</v>
      </c>
      <c r="H16" s="21" t="s">
        <v>84</v>
      </c>
      <c r="I16" s="20" t="s">
        <v>84</v>
      </c>
      <c r="J16" s="21" t="s">
        <v>95</v>
      </c>
      <c r="K16" s="20" t="s">
        <v>83</v>
      </c>
      <c r="L16" s="22">
        <v>28</v>
      </c>
      <c r="M16" s="22">
        <v>12</v>
      </c>
      <c r="N16" s="22">
        <v>11</v>
      </c>
      <c r="O16" s="22">
        <v>4</v>
      </c>
      <c r="P16" s="22">
        <v>5</v>
      </c>
      <c r="Q16" s="22">
        <v>5</v>
      </c>
      <c r="R16" s="22">
        <v>4</v>
      </c>
      <c r="S16" s="23">
        <f t="shared" ref="S16:S32" si="0">SUM(L16:R16)</f>
        <v>69</v>
      </c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25"/>
      <c r="AL16" s="25"/>
      <c r="AM16" s="25"/>
      <c r="AN16" s="25"/>
      <c r="AO16" s="25"/>
      <c r="AP16" s="25"/>
      <c r="AQ16" s="25"/>
      <c r="AR16" s="25"/>
      <c r="AS16" s="25"/>
      <c r="AT16" s="25"/>
      <c r="AU16" s="25"/>
      <c r="AV16" s="25"/>
      <c r="AW16" s="25"/>
      <c r="AX16" s="25"/>
    </row>
    <row r="17" spans="1:50" s="26" customFormat="1" ht="12.75" customHeight="1" x14ac:dyDescent="0.2">
      <c r="A17" s="13" t="s">
        <v>116</v>
      </c>
      <c r="B17" s="13" t="s">
        <v>66</v>
      </c>
      <c r="C17" s="13" t="s">
        <v>106</v>
      </c>
      <c r="D17" s="14">
        <v>4479428</v>
      </c>
      <c r="E17" s="14">
        <v>1570000</v>
      </c>
      <c r="F17" s="21" t="s">
        <v>85</v>
      </c>
      <c r="G17" s="20" t="s">
        <v>84</v>
      </c>
      <c r="H17" s="21" t="s">
        <v>90</v>
      </c>
      <c r="I17" s="27" t="s">
        <v>92</v>
      </c>
      <c r="J17" s="21" t="s">
        <v>96</v>
      </c>
      <c r="K17" s="20" t="s">
        <v>83</v>
      </c>
      <c r="L17" s="22">
        <v>35</v>
      </c>
      <c r="M17" s="22">
        <v>13</v>
      </c>
      <c r="N17" s="22">
        <v>12</v>
      </c>
      <c r="O17" s="22">
        <v>5</v>
      </c>
      <c r="P17" s="22">
        <v>8</v>
      </c>
      <c r="Q17" s="22">
        <v>8</v>
      </c>
      <c r="R17" s="22">
        <v>4</v>
      </c>
      <c r="S17" s="23">
        <f t="shared" si="0"/>
        <v>85</v>
      </c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/>
      <c r="AN17" s="25"/>
      <c r="AO17" s="25"/>
      <c r="AP17" s="25"/>
      <c r="AQ17" s="25"/>
      <c r="AR17" s="25"/>
      <c r="AS17" s="25"/>
      <c r="AT17" s="25"/>
      <c r="AU17" s="25"/>
      <c r="AV17" s="25"/>
      <c r="AW17" s="25"/>
      <c r="AX17" s="25"/>
    </row>
    <row r="18" spans="1:50" s="26" customFormat="1" ht="12.75" customHeight="1" x14ac:dyDescent="0.2">
      <c r="A18" s="13" t="s">
        <v>122</v>
      </c>
      <c r="B18" s="13" t="s">
        <v>67</v>
      </c>
      <c r="C18" s="13" t="s">
        <v>50</v>
      </c>
      <c r="D18" s="14">
        <v>3505200</v>
      </c>
      <c r="E18" s="14">
        <v>1557200</v>
      </c>
      <c r="F18" s="21" t="s">
        <v>84</v>
      </c>
      <c r="G18" s="20" t="s">
        <v>84</v>
      </c>
      <c r="H18" s="21" t="s">
        <v>84</v>
      </c>
      <c r="I18" s="20" t="s">
        <v>84</v>
      </c>
      <c r="J18" s="21" t="s">
        <v>97</v>
      </c>
      <c r="K18" s="20" t="s">
        <v>92</v>
      </c>
      <c r="L18" s="22">
        <v>26</v>
      </c>
      <c r="M18" s="22">
        <v>10</v>
      </c>
      <c r="N18" s="22">
        <v>10</v>
      </c>
      <c r="O18" s="22">
        <v>4</v>
      </c>
      <c r="P18" s="22">
        <v>7</v>
      </c>
      <c r="Q18" s="22">
        <v>8</v>
      </c>
      <c r="R18" s="22">
        <v>4</v>
      </c>
      <c r="S18" s="23">
        <f t="shared" si="0"/>
        <v>69</v>
      </c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25"/>
      <c r="AM18" s="25"/>
      <c r="AN18" s="25"/>
      <c r="AO18" s="25"/>
      <c r="AP18" s="25"/>
      <c r="AQ18" s="25"/>
      <c r="AR18" s="25"/>
      <c r="AS18" s="25"/>
      <c r="AT18" s="25"/>
      <c r="AU18" s="25"/>
      <c r="AV18" s="25"/>
      <c r="AW18" s="25"/>
      <c r="AX18" s="25"/>
    </row>
    <row r="19" spans="1:50" s="26" customFormat="1" ht="12.75" customHeight="1" x14ac:dyDescent="0.2">
      <c r="A19" s="13" t="s">
        <v>118</v>
      </c>
      <c r="B19" s="13" t="s">
        <v>68</v>
      </c>
      <c r="C19" s="13" t="s">
        <v>51</v>
      </c>
      <c r="D19" s="14">
        <v>3920522</v>
      </c>
      <c r="E19" s="14">
        <v>1500000</v>
      </c>
      <c r="F19" s="21" t="s">
        <v>86</v>
      </c>
      <c r="G19" s="20" t="s">
        <v>84</v>
      </c>
      <c r="H19" s="21" t="s">
        <v>84</v>
      </c>
      <c r="I19" s="28" t="s">
        <v>84</v>
      </c>
      <c r="J19" s="21" t="s">
        <v>98</v>
      </c>
      <c r="K19" s="20" t="s">
        <v>83</v>
      </c>
      <c r="L19" s="22">
        <v>30</v>
      </c>
      <c r="M19" s="22">
        <v>10</v>
      </c>
      <c r="N19" s="22">
        <v>10</v>
      </c>
      <c r="O19" s="22">
        <v>4</v>
      </c>
      <c r="P19" s="22">
        <v>6</v>
      </c>
      <c r="Q19" s="22">
        <v>6</v>
      </c>
      <c r="R19" s="22">
        <v>4</v>
      </c>
      <c r="S19" s="23">
        <f t="shared" si="0"/>
        <v>70</v>
      </c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25"/>
      <c r="AL19" s="25"/>
      <c r="AM19" s="25"/>
      <c r="AN19" s="25"/>
      <c r="AO19" s="25"/>
      <c r="AP19" s="25"/>
      <c r="AQ19" s="25"/>
      <c r="AR19" s="25"/>
      <c r="AS19" s="25"/>
      <c r="AT19" s="25"/>
      <c r="AU19" s="25"/>
      <c r="AV19" s="25"/>
      <c r="AW19" s="25"/>
      <c r="AX19" s="25"/>
    </row>
    <row r="20" spans="1:50" s="26" customFormat="1" ht="12" x14ac:dyDescent="0.2">
      <c r="A20" s="13" t="s">
        <v>113</v>
      </c>
      <c r="B20" s="13" t="s">
        <v>69</v>
      </c>
      <c r="C20" s="13" t="s">
        <v>52</v>
      </c>
      <c r="D20" s="14">
        <v>4998350</v>
      </c>
      <c r="E20" s="14">
        <v>1800000</v>
      </c>
      <c r="F20" s="21" t="s">
        <v>84</v>
      </c>
      <c r="G20" s="20" t="s">
        <v>84</v>
      </c>
      <c r="H20" s="21" t="s">
        <v>89</v>
      </c>
      <c r="I20" s="20" t="s">
        <v>83</v>
      </c>
      <c r="J20" s="21" t="s">
        <v>99</v>
      </c>
      <c r="K20" s="20" t="s">
        <v>83</v>
      </c>
      <c r="L20" s="22">
        <v>35</v>
      </c>
      <c r="M20" s="22">
        <v>13</v>
      </c>
      <c r="N20" s="22">
        <v>12</v>
      </c>
      <c r="O20" s="22">
        <v>5</v>
      </c>
      <c r="P20" s="22">
        <v>8</v>
      </c>
      <c r="Q20" s="22">
        <v>9</v>
      </c>
      <c r="R20" s="22">
        <v>4</v>
      </c>
      <c r="S20" s="23">
        <f t="shared" si="0"/>
        <v>86</v>
      </c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25"/>
      <c r="AL20" s="25"/>
      <c r="AM20" s="25"/>
      <c r="AN20" s="25"/>
      <c r="AO20" s="25"/>
      <c r="AP20" s="25"/>
      <c r="AQ20" s="25"/>
      <c r="AR20" s="25"/>
      <c r="AS20" s="25"/>
      <c r="AT20" s="25"/>
      <c r="AU20" s="25"/>
      <c r="AV20" s="25"/>
      <c r="AW20" s="25"/>
      <c r="AX20" s="25"/>
    </row>
    <row r="21" spans="1:50" s="26" customFormat="1" ht="12.75" customHeight="1" x14ac:dyDescent="0.2">
      <c r="A21" s="13" t="s">
        <v>123</v>
      </c>
      <c r="B21" s="13" t="s">
        <v>70</v>
      </c>
      <c r="C21" s="13" t="s">
        <v>53</v>
      </c>
      <c r="D21" s="14">
        <v>4090869</v>
      </c>
      <c r="E21" s="14">
        <v>800000</v>
      </c>
      <c r="F21" s="21" t="s">
        <v>87</v>
      </c>
      <c r="G21" s="20" t="s">
        <v>83</v>
      </c>
      <c r="H21" s="21" t="s">
        <v>91</v>
      </c>
      <c r="I21" s="20" t="s">
        <v>83</v>
      </c>
      <c r="J21" s="21" t="s">
        <v>100</v>
      </c>
      <c r="K21" s="20" t="s">
        <v>83</v>
      </c>
      <c r="L21" s="22">
        <v>25</v>
      </c>
      <c r="M21" s="22">
        <v>9</v>
      </c>
      <c r="N21" s="22">
        <v>9</v>
      </c>
      <c r="O21" s="22">
        <v>4</v>
      </c>
      <c r="P21" s="22">
        <v>7</v>
      </c>
      <c r="Q21" s="22">
        <v>6</v>
      </c>
      <c r="R21" s="22">
        <v>4</v>
      </c>
      <c r="S21" s="23">
        <f t="shared" si="0"/>
        <v>64</v>
      </c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5"/>
      <c r="AK21" s="25"/>
      <c r="AL21" s="25"/>
      <c r="AM21" s="25"/>
      <c r="AN21" s="25"/>
      <c r="AO21" s="25"/>
      <c r="AP21" s="25"/>
      <c r="AQ21" s="25"/>
      <c r="AR21" s="25"/>
      <c r="AS21" s="25"/>
      <c r="AT21" s="25"/>
      <c r="AU21" s="25"/>
      <c r="AV21" s="25"/>
      <c r="AW21" s="25"/>
      <c r="AX21" s="25"/>
    </row>
    <row r="22" spans="1:50" s="26" customFormat="1" ht="12.75" customHeight="1" x14ac:dyDescent="0.2">
      <c r="A22" s="13" t="s">
        <v>117</v>
      </c>
      <c r="B22" s="13" t="s">
        <v>71</v>
      </c>
      <c r="C22" s="13" t="s">
        <v>54</v>
      </c>
      <c r="D22" s="14">
        <v>4324230</v>
      </c>
      <c r="E22" s="14">
        <v>600000</v>
      </c>
      <c r="F22" s="21" t="s">
        <v>88</v>
      </c>
      <c r="G22" s="20" t="s">
        <v>83</v>
      </c>
      <c r="H22" s="21" t="s">
        <v>82</v>
      </c>
      <c r="I22" s="20" t="s">
        <v>83</v>
      </c>
      <c r="J22" s="21" t="s">
        <v>101</v>
      </c>
      <c r="K22" s="20" t="s">
        <v>83</v>
      </c>
      <c r="L22" s="22">
        <v>34</v>
      </c>
      <c r="M22" s="22">
        <v>12</v>
      </c>
      <c r="N22" s="22">
        <v>11</v>
      </c>
      <c r="O22" s="22">
        <v>4</v>
      </c>
      <c r="P22" s="22">
        <v>7</v>
      </c>
      <c r="Q22" s="22">
        <v>8</v>
      </c>
      <c r="R22" s="22">
        <v>4</v>
      </c>
      <c r="S22" s="23">
        <f t="shared" si="0"/>
        <v>80</v>
      </c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25"/>
      <c r="AM22" s="25"/>
      <c r="AN22" s="25"/>
      <c r="AO22" s="25"/>
      <c r="AP22" s="25"/>
      <c r="AQ22" s="25"/>
      <c r="AR22" s="25"/>
      <c r="AS22" s="25"/>
      <c r="AT22" s="25"/>
      <c r="AU22" s="25"/>
      <c r="AV22" s="25"/>
      <c r="AW22" s="25"/>
      <c r="AX22" s="25"/>
    </row>
    <row r="23" spans="1:50" s="26" customFormat="1" ht="13.5" customHeight="1" x14ac:dyDescent="0.2">
      <c r="A23" s="13" t="s">
        <v>126</v>
      </c>
      <c r="B23" s="13" t="s">
        <v>72</v>
      </c>
      <c r="C23" s="13" t="s">
        <v>55</v>
      </c>
      <c r="D23" s="14">
        <v>2220000</v>
      </c>
      <c r="E23" s="14">
        <v>700000</v>
      </c>
      <c r="F23" s="21" t="s">
        <v>89</v>
      </c>
      <c r="G23" s="20" t="s">
        <v>83</v>
      </c>
      <c r="H23" s="21" t="s">
        <v>84</v>
      </c>
      <c r="I23" s="20" t="s">
        <v>84</v>
      </c>
      <c r="J23" s="21" t="s">
        <v>102</v>
      </c>
      <c r="K23" s="20" t="s">
        <v>84</v>
      </c>
      <c r="L23" s="22">
        <v>26</v>
      </c>
      <c r="M23" s="22">
        <v>11</v>
      </c>
      <c r="N23" s="22">
        <v>10</v>
      </c>
      <c r="O23" s="22">
        <v>4</v>
      </c>
      <c r="P23" s="22">
        <v>5</v>
      </c>
      <c r="Q23" s="22">
        <v>6</v>
      </c>
      <c r="R23" s="22">
        <v>3</v>
      </c>
      <c r="S23" s="23">
        <f t="shared" si="0"/>
        <v>65</v>
      </c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5"/>
      <c r="AK23" s="25"/>
      <c r="AL23" s="25"/>
      <c r="AM23" s="25"/>
      <c r="AN23" s="25"/>
      <c r="AO23" s="25"/>
      <c r="AP23" s="25"/>
      <c r="AQ23" s="25"/>
      <c r="AR23" s="25"/>
      <c r="AS23" s="25"/>
      <c r="AT23" s="25"/>
      <c r="AU23" s="25"/>
      <c r="AV23" s="25"/>
      <c r="AW23" s="25"/>
      <c r="AX23" s="25"/>
    </row>
    <row r="24" spans="1:50" s="26" customFormat="1" ht="12.75" customHeight="1" x14ac:dyDescent="0.2">
      <c r="A24" s="13" t="s">
        <v>112</v>
      </c>
      <c r="B24" s="13" t="s">
        <v>73</v>
      </c>
      <c r="C24" s="13" t="s">
        <v>56</v>
      </c>
      <c r="D24" s="14">
        <v>3490500</v>
      </c>
      <c r="E24" s="14">
        <v>1600000</v>
      </c>
      <c r="F24" s="21" t="s">
        <v>84</v>
      </c>
      <c r="G24" s="20" t="s">
        <v>84</v>
      </c>
      <c r="H24" s="21" t="s">
        <v>87</v>
      </c>
      <c r="I24" s="20" t="s">
        <v>83</v>
      </c>
      <c r="J24" s="21" t="s">
        <v>103</v>
      </c>
      <c r="K24" s="20" t="s">
        <v>84</v>
      </c>
      <c r="L24" s="22">
        <v>37</v>
      </c>
      <c r="M24" s="22">
        <v>13</v>
      </c>
      <c r="N24" s="22">
        <v>13</v>
      </c>
      <c r="O24" s="22">
        <v>5</v>
      </c>
      <c r="P24" s="22">
        <v>8</v>
      </c>
      <c r="Q24" s="22">
        <v>8</v>
      </c>
      <c r="R24" s="22">
        <v>3</v>
      </c>
      <c r="S24" s="23">
        <f t="shared" si="0"/>
        <v>87</v>
      </c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L24" s="25"/>
      <c r="AM24" s="25"/>
      <c r="AN24" s="25"/>
      <c r="AO24" s="25"/>
      <c r="AP24" s="25"/>
      <c r="AQ24" s="25"/>
      <c r="AR24" s="25"/>
      <c r="AS24" s="25"/>
      <c r="AT24" s="25"/>
      <c r="AU24" s="25"/>
      <c r="AV24" s="25"/>
      <c r="AW24" s="25"/>
      <c r="AX24" s="25"/>
    </row>
    <row r="25" spans="1:50" s="26" customFormat="1" ht="12.75" customHeight="1" x14ac:dyDescent="0.2">
      <c r="A25" s="13" t="s">
        <v>120</v>
      </c>
      <c r="B25" s="13" t="s">
        <v>74</v>
      </c>
      <c r="C25" s="13" t="s">
        <v>57</v>
      </c>
      <c r="D25" s="14">
        <v>4965000</v>
      </c>
      <c r="E25" s="14">
        <v>1500000</v>
      </c>
      <c r="F25" s="21" t="s">
        <v>90</v>
      </c>
      <c r="G25" s="29" t="s">
        <v>83</v>
      </c>
      <c r="H25" s="21" t="s">
        <v>85</v>
      </c>
      <c r="I25" s="30" t="s">
        <v>84</v>
      </c>
      <c r="J25" s="21" t="s">
        <v>104</v>
      </c>
      <c r="K25" s="31" t="s">
        <v>83</v>
      </c>
      <c r="L25" s="22">
        <v>33</v>
      </c>
      <c r="M25" s="22">
        <v>12</v>
      </c>
      <c r="N25" s="22">
        <v>12</v>
      </c>
      <c r="O25" s="22">
        <v>4</v>
      </c>
      <c r="P25" s="22">
        <v>7</v>
      </c>
      <c r="Q25" s="22">
        <v>8</v>
      </c>
      <c r="R25" s="22">
        <v>3</v>
      </c>
      <c r="S25" s="23">
        <f t="shared" si="0"/>
        <v>79</v>
      </c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25"/>
      <c r="AO25" s="25"/>
      <c r="AP25" s="25"/>
      <c r="AQ25" s="25"/>
      <c r="AR25" s="25"/>
      <c r="AS25" s="25"/>
      <c r="AT25" s="25"/>
      <c r="AU25" s="25"/>
      <c r="AV25" s="25"/>
      <c r="AW25" s="25"/>
      <c r="AX25" s="25"/>
    </row>
    <row r="26" spans="1:50" s="26" customFormat="1" ht="12.75" customHeight="1" x14ac:dyDescent="0.2">
      <c r="A26" s="13" t="s">
        <v>127</v>
      </c>
      <c r="B26" s="13" t="s">
        <v>75</v>
      </c>
      <c r="C26" s="13" t="s">
        <v>58</v>
      </c>
      <c r="D26" s="14">
        <v>4769000</v>
      </c>
      <c r="E26" s="14">
        <v>2100000</v>
      </c>
      <c r="F26" s="21" t="s">
        <v>91</v>
      </c>
      <c r="G26" s="30" t="s">
        <v>83</v>
      </c>
      <c r="H26" s="21" t="s">
        <v>84</v>
      </c>
      <c r="I26" s="30" t="s">
        <v>84</v>
      </c>
      <c r="J26" s="21" t="s">
        <v>94</v>
      </c>
      <c r="K26" s="31" t="s">
        <v>83</v>
      </c>
      <c r="L26" s="22">
        <v>25</v>
      </c>
      <c r="M26" s="22">
        <v>10</v>
      </c>
      <c r="N26" s="22">
        <v>9</v>
      </c>
      <c r="O26" s="22">
        <v>3</v>
      </c>
      <c r="P26" s="22">
        <v>4</v>
      </c>
      <c r="Q26" s="22">
        <v>5</v>
      </c>
      <c r="R26" s="22">
        <v>2</v>
      </c>
      <c r="S26" s="23">
        <f t="shared" si="0"/>
        <v>58</v>
      </c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  <c r="AI26" s="25"/>
      <c r="AJ26" s="25"/>
      <c r="AK26" s="25"/>
      <c r="AL26" s="25"/>
      <c r="AM26" s="25"/>
      <c r="AN26" s="25"/>
      <c r="AO26" s="25"/>
      <c r="AP26" s="25"/>
      <c r="AQ26" s="25"/>
      <c r="AR26" s="25"/>
      <c r="AS26" s="25"/>
      <c r="AT26" s="25"/>
      <c r="AU26" s="25"/>
      <c r="AV26" s="25"/>
      <c r="AW26" s="25"/>
      <c r="AX26" s="25"/>
    </row>
    <row r="27" spans="1:50" s="26" customFormat="1" ht="12.75" customHeight="1" x14ac:dyDescent="0.2">
      <c r="A27" s="13" t="s">
        <v>110</v>
      </c>
      <c r="B27" s="13" t="s">
        <v>76</v>
      </c>
      <c r="C27" s="13" t="s">
        <v>59</v>
      </c>
      <c r="D27" s="14">
        <v>9569500</v>
      </c>
      <c r="E27" s="14">
        <v>2200000</v>
      </c>
      <c r="F27" s="19" t="s">
        <v>82</v>
      </c>
      <c r="G27" s="30" t="s">
        <v>83</v>
      </c>
      <c r="H27" s="21" t="s">
        <v>84</v>
      </c>
      <c r="I27" s="30" t="s">
        <v>84</v>
      </c>
      <c r="J27" s="21" t="s">
        <v>105</v>
      </c>
      <c r="K27" s="31" t="s">
        <v>83</v>
      </c>
      <c r="L27" s="22">
        <v>38</v>
      </c>
      <c r="M27" s="22">
        <v>12</v>
      </c>
      <c r="N27" s="22">
        <v>13</v>
      </c>
      <c r="O27" s="22">
        <v>5</v>
      </c>
      <c r="P27" s="22">
        <v>9</v>
      </c>
      <c r="Q27" s="22">
        <v>9</v>
      </c>
      <c r="R27" s="22">
        <v>4</v>
      </c>
      <c r="S27" s="23">
        <f t="shared" si="0"/>
        <v>90</v>
      </c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5"/>
      <c r="AJ27" s="25"/>
      <c r="AK27" s="25"/>
      <c r="AL27" s="25"/>
      <c r="AM27" s="25"/>
      <c r="AN27" s="25"/>
      <c r="AO27" s="25"/>
      <c r="AP27" s="25"/>
      <c r="AQ27" s="25"/>
      <c r="AR27" s="25"/>
      <c r="AS27" s="25"/>
      <c r="AT27" s="25"/>
      <c r="AU27" s="25"/>
      <c r="AV27" s="25"/>
      <c r="AW27" s="25"/>
      <c r="AX27" s="25"/>
    </row>
    <row r="28" spans="1:50" s="26" customFormat="1" ht="12" x14ac:dyDescent="0.2">
      <c r="A28" s="13" t="s">
        <v>121</v>
      </c>
      <c r="B28" s="13" t="s">
        <v>77</v>
      </c>
      <c r="C28" s="13" t="s">
        <v>60</v>
      </c>
      <c r="D28" s="14">
        <v>8912191</v>
      </c>
      <c r="E28" s="14">
        <v>2500000</v>
      </c>
      <c r="F28" s="21" t="s">
        <v>84</v>
      </c>
      <c r="G28" s="30" t="s">
        <v>84</v>
      </c>
      <c r="H28" s="21" t="s">
        <v>93</v>
      </c>
      <c r="I28" s="30" t="s">
        <v>83</v>
      </c>
      <c r="J28" s="21" t="s">
        <v>95</v>
      </c>
      <c r="K28" s="31" t="s">
        <v>83</v>
      </c>
      <c r="L28" s="22">
        <v>27</v>
      </c>
      <c r="M28" s="22">
        <v>12</v>
      </c>
      <c r="N28" s="22">
        <v>13</v>
      </c>
      <c r="O28" s="22">
        <v>3</v>
      </c>
      <c r="P28" s="22">
        <v>7</v>
      </c>
      <c r="Q28" s="22">
        <v>7</v>
      </c>
      <c r="R28" s="22">
        <v>4</v>
      </c>
      <c r="S28" s="23">
        <f t="shared" si="0"/>
        <v>73</v>
      </c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25"/>
      <c r="AJ28" s="25"/>
      <c r="AK28" s="25"/>
      <c r="AL28" s="25"/>
      <c r="AM28" s="25"/>
      <c r="AN28" s="25"/>
      <c r="AO28" s="25"/>
      <c r="AP28" s="25"/>
      <c r="AQ28" s="25"/>
      <c r="AR28" s="25"/>
      <c r="AS28" s="25"/>
      <c r="AT28" s="25"/>
      <c r="AU28" s="25"/>
      <c r="AV28" s="25"/>
      <c r="AW28" s="25"/>
      <c r="AX28" s="25"/>
    </row>
    <row r="29" spans="1:50" s="26" customFormat="1" ht="12.75" customHeight="1" x14ac:dyDescent="0.2">
      <c r="A29" s="13" t="s">
        <v>119</v>
      </c>
      <c r="B29" s="13" t="s">
        <v>78</v>
      </c>
      <c r="C29" s="13" t="s">
        <v>61</v>
      </c>
      <c r="D29" s="14">
        <v>3680000</v>
      </c>
      <c r="E29" s="14">
        <v>1300000</v>
      </c>
      <c r="F29" s="21" t="s">
        <v>85</v>
      </c>
      <c r="G29" s="30" t="s">
        <v>84</v>
      </c>
      <c r="H29" s="21" t="s">
        <v>90</v>
      </c>
      <c r="I29" s="29" t="s">
        <v>83</v>
      </c>
      <c r="J29" s="21" t="s">
        <v>96</v>
      </c>
      <c r="K29" s="31" t="s">
        <v>83</v>
      </c>
      <c r="L29" s="22">
        <v>31</v>
      </c>
      <c r="M29" s="22">
        <v>12</v>
      </c>
      <c r="N29" s="22">
        <v>10</v>
      </c>
      <c r="O29" s="22">
        <v>3</v>
      </c>
      <c r="P29" s="22">
        <v>6</v>
      </c>
      <c r="Q29" s="22">
        <v>6</v>
      </c>
      <c r="R29" s="22">
        <v>2</v>
      </c>
      <c r="S29" s="23">
        <f t="shared" si="0"/>
        <v>70</v>
      </c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5"/>
      <c r="AM29" s="25"/>
      <c r="AN29" s="25"/>
      <c r="AO29" s="25"/>
      <c r="AP29" s="25"/>
      <c r="AQ29" s="25"/>
      <c r="AR29" s="25"/>
      <c r="AS29" s="25"/>
      <c r="AT29" s="25"/>
      <c r="AU29" s="25"/>
      <c r="AV29" s="25"/>
      <c r="AW29" s="25"/>
      <c r="AX29" s="25"/>
    </row>
    <row r="30" spans="1:50" s="26" customFormat="1" ht="12.75" customHeight="1" x14ac:dyDescent="0.2">
      <c r="A30" s="13" t="s">
        <v>111</v>
      </c>
      <c r="B30" s="13" t="s">
        <v>79</v>
      </c>
      <c r="C30" s="13" t="s">
        <v>62</v>
      </c>
      <c r="D30" s="14">
        <v>3619400</v>
      </c>
      <c r="E30" s="14">
        <v>1500000</v>
      </c>
      <c r="F30" s="21" t="s">
        <v>84</v>
      </c>
      <c r="G30" s="30" t="s">
        <v>84</v>
      </c>
      <c r="H30" s="21" t="s">
        <v>84</v>
      </c>
      <c r="I30" s="30" t="s">
        <v>84</v>
      </c>
      <c r="J30" s="21" t="s">
        <v>97</v>
      </c>
      <c r="K30" s="31" t="s">
        <v>83</v>
      </c>
      <c r="L30" s="22">
        <v>35</v>
      </c>
      <c r="M30" s="22">
        <v>11</v>
      </c>
      <c r="N30" s="22">
        <v>12</v>
      </c>
      <c r="O30" s="22">
        <v>5</v>
      </c>
      <c r="P30" s="22">
        <v>8</v>
      </c>
      <c r="Q30" s="22">
        <v>8</v>
      </c>
      <c r="R30" s="22">
        <v>3</v>
      </c>
      <c r="S30" s="23">
        <f t="shared" si="0"/>
        <v>82</v>
      </c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5"/>
      <c r="AH30" s="25"/>
      <c r="AI30" s="25"/>
      <c r="AJ30" s="25"/>
      <c r="AK30" s="25"/>
      <c r="AL30" s="25"/>
      <c r="AM30" s="25"/>
      <c r="AN30" s="25"/>
      <c r="AO30" s="25"/>
      <c r="AP30" s="25"/>
      <c r="AQ30" s="25"/>
      <c r="AR30" s="25"/>
      <c r="AS30" s="25"/>
      <c r="AT30" s="25"/>
      <c r="AU30" s="25"/>
      <c r="AV30" s="25"/>
      <c r="AW30" s="25"/>
      <c r="AX30" s="25"/>
    </row>
    <row r="31" spans="1:50" s="26" customFormat="1" ht="12.75" customHeight="1" x14ac:dyDescent="0.2">
      <c r="A31" s="13" t="s">
        <v>114</v>
      </c>
      <c r="B31" s="13" t="s">
        <v>80</v>
      </c>
      <c r="C31" s="13" t="s">
        <v>63</v>
      </c>
      <c r="D31" s="14">
        <v>9794000</v>
      </c>
      <c r="E31" s="14">
        <v>2000000</v>
      </c>
      <c r="F31" s="21" t="s">
        <v>84</v>
      </c>
      <c r="G31" s="30" t="s">
        <v>84</v>
      </c>
      <c r="H31" s="21" t="s">
        <v>88</v>
      </c>
      <c r="I31" s="30" t="s">
        <v>83</v>
      </c>
      <c r="J31" s="21" t="s">
        <v>98</v>
      </c>
      <c r="K31" s="31" t="s">
        <v>83</v>
      </c>
      <c r="L31" s="22">
        <v>35</v>
      </c>
      <c r="M31" s="22">
        <v>11</v>
      </c>
      <c r="N31" s="22">
        <v>12</v>
      </c>
      <c r="O31" s="22">
        <v>4</v>
      </c>
      <c r="P31" s="22">
        <v>7</v>
      </c>
      <c r="Q31" s="22">
        <v>7</v>
      </c>
      <c r="R31" s="22">
        <v>4</v>
      </c>
      <c r="S31" s="23">
        <f t="shared" si="0"/>
        <v>80</v>
      </c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25"/>
      <c r="AI31" s="25"/>
      <c r="AJ31" s="25"/>
      <c r="AK31" s="25"/>
      <c r="AL31" s="25"/>
      <c r="AM31" s="25"/>
      <c r="AN31" s="25"/>
      <c r="AO31" s="25"/>
      <c r="AP31" s="25"/>
      <c r="AQ31" s="25"/>
      <c r="AR31" s="25"/>
      <c r="AS31" s="25"/>
      <c r="AT31" s="25"/>
      <c r="AU31" s="25"/>
      <c r="AV31" s="25"/>
      <c r="AW31" s="25"/>
      <c r="AX31" s="25"/>
    </row>
    <row r="32" spans="1:50" s="26" customFormat="1" ht="12.75" customHeight="1" x14ac:dyDescent="0.2">
      <c r="A32" s="15" t="s">
        <v>115</v>
      </c>
      <c r="B32" s="15" t="s">
        <v>81</v>
      </c>
      <c r="C32" s="15" t="s">
        <v>64</v>
      </c>
      <c r="D32" s="16">
        <v>2778000</v>
      </c>
      <c r="E32" s="16">
        <v>1742000</v>
      </c>
      <c r="F32" s="32" t="s">
        <v>84</v>
      </c>
      <c r="G32" s="33" t="s">
        <v>84</v>
      </c>
      <c r="H32" s="32" t="s">
        <v>89</v>
      </c>
      <c r="I32" s="33" t="s">
        <v>83</v>
      </c>
      <c r="J32" s="32" t="s">
        <v>99</v>
      </c>
      <c r="K32" s="34" t="s">
        <v>83</v>
      </c>
      <c r="L32" s="22">
        <v>37</v>
      </c>
      <c r="M32" s="22">
        <v>13</v>
      </c>
      <c r="N32" s="22">
        <v>12</v>
      </c>
      <c r="O32" s="22">
        <v>5</v>
      </c>
      <c r="P32" s="22">
        <v>6</v>
      </c>
      <c r="Q32" s="22">
        <v>7</v>
      </c>
      <c r="R32" s="22">
        <v>3</v>
      </c>
      <c r="S32" s="23">
        <f t="shared" si="0"/>
        <v>83</v>
      </c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25"/>
      <c r="AG32" s="25"/>
      <c r="AH32" s="25"/>
      <c r="AI32" s="25"/>
      <c r="AJ32" s="25"/>
      <c r="AK32" s="25"/>
      <c r="AL32" s="25"/>
      <c r="AM32" s="25"/>
      <c r="AN32" s="25"/>
      <c r="AO32" s="25"/>
      <c r="AP32" s="25"/>
      <c r="AQ32" s="25"/>
      <c r="AR32" s="25"/>
      <c r="AS32" s="25"/>
      <c r="AT32" s="25"/>
      <c r="AU32" s="25"/>
      <c r="AV32" s="25"/>
      <c r="AW32" s="25"/>
      <c r="AX32" s="25"/>
    </row>
    <row r="33" spans="4:8" ht="12.75" x14ac:dyDescent="0.25">
      <c r="D33" s="48">
        <f>SUM(D15:D32)</f>
        <v>89896190</v>
      </c>
      <c r="E33" s="48">
        <f>SUM(E15:E32)</f>
        <v>27669200</v>
      </c>
      <c r="F33" s="48"/>
    </row>
    <row r="34" spans="4:8" ht="12.75" x14ac:dyDescent="0.25">
      <c r="E34" s="48"/>
      <c r="F34" s="48"/>
      <c r="G34" s="48"/>
      <c r="H34" s="48"/>
    </row>
  </sheetData>
  <mergeCells count="18">
    <mergeCell ref="R12:R13"/>
    <mergeCell ref="S12:S13"/>
    <mergeCell ref="L12:L13"/>
    <mergeCell ref="M12:M13"/>
    <mergeCell ref="N12:N13"/>
    <mergeCell ref="O12:O13"/>
    <mergeCell ref="P12:P13"/>
    <mergeCell ref="Q12:Q13"/>
    <mergeCell ref="D8:K8"/>
    <mergeCell ref="D10:K10"/>
    <mergeCell ref="A12:A14"/>
    <mergeCell ref="B12:B14"/>
    <mergeCell ref="C12:C14"/>
    <mergeCell ref="D12:D14"/>
    <mergeCell ref="E12:E14"/>
    <mergeCell ref="F12:G13"/>
    <mergeCell ref="H12:I13"/>
    <mergeCell ref="J12:K13"/>
  </mergeCells>
  <dataValidations count="4">
    <dataValidation type="decimal" operator="lessThanOrEqual" allowBlank="1" showInputMessage="1" showErrorMessage="1" error="max. 40" sqref="L15:L32" xr:uid="{72FFB6D7-E84E-420A-A2BF-2E2D104DB098}">
      <formula1>40</formula1>
    </dataValidation>
    <dataValidation type="decimal" operator="lessThanOrEqual" allowBlank="1" showInputMessage="1" showErrorMessage="1" error="max. 15" sqref="M15:N32" xr:uid="{D4113917-8A68-4B9A-8B4B-A1CD1FC44BEE}">
      <formula1>15</formula1>
    </dataValidation>
    <dataValidation type="decimal" operator="lessThanOrEqual" allowBlank="1" showInputMessage="1" showErrorMessage="1" error="max. 10" sqref="P15:Q32" xr:uid="{ADC8B248-2A04-4459-89D9-997656BB7561}">
      <formula1>10</formula1>
    </dataValidation>
    <dataValidation type="decimal" operator="lessThanOrEqual" allowBlank="1" showInputMessage="1" showErrorMessage="1" error="max. 5" sqref="O15:O32 R15:R32" xr:uid="{302F2853-FA14-46C0-8EB2-0F1747F1567B}">
      <formula1>5</formula1>
    </dataValidation>
  </dataValidation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1F6DD8-3DA1-4589-8E7D-138A7C22E767}">
  <dimension ref="A1:AX34"/>
  <sheetViews>
    <sheetView workbookViewId="0"/>
  </sheetViews>
  <sheetFormatPr defaultColWidth="9.140625" defaultRowHeight="15" x14ac:dyDescent="0.25"/>
  <cols>
    <col min="1" max="1" width="11.7109375" style="45" customWidth="1"/>
    <col min="2" max="2" width="30" style="45" bestFit="1" customWidth="1"/>
    <col min="3" max="3" width="36" style="45" customWidth="1"/>
    <col min="4" max="4" width="15.5703125" style="45" customWidth="1"/>
    <col min="5" max="5" width="15" style="45" customWidth="1"/>
    <col min="6" max="6" width="18.42578125" style="45" customWidth="1"/>
    <col min="7" max="7" width="5.7109375" style="46" customWidth="1"/>
    <col min="8" max="8" width="17.5703125" style="46" customWidth="1"/>
    <col min="9" max="9" width="5.7109375" style="45" customWidth="1"/>
    <col min="10" max="10" width="17.7109375" style="45" customWidth="1"/>
    <col min="11" max="11" width="5.7109375" style="45" customWidth="1"/>
    <col min="12" max="12" width="9.7109375" style="45" customWidth="1"/>
    <col min="13" max="19" width="9.28515625" style="45" customWidth="1"/>
    <col min="20" max="16384" width="9.140625" style="45"/>
  </cols>
  <sheetData>
    <row r="1" spans="1:50" ht="38.25" customHeight="1" x14ac:dyDescent="0.25">
      <c r="A1" s="44" t="s">
        <v>37</v>
      </c>
    </row>
    <row r="2" spans="1:50" x14ac:dyDescent="0.25">
      <c r="A2" s="47" t="s">
        <v>45</v>
      </c>
      <c r="D2" s="47" t="s">
        <v>25</v>
      </c>
    </row>
    <row r="3" spans="1:50" x14ac:dyDescent="0.25">
      <c r="A3" s="47" t="s">
        <v>36</v>
      </c>
      <c r="D3" s="45" t="s">
        <v>38</v>
      </c>
    </row>
    <row r="4" spans="1:50" x14ac:dyDescent="0.25">
      <c r="A4" s="47" t="s">
        <v>46</v>
      </c>
      <c r="D4" s="45" t="s">
        <v>39</v>
      </c>
    </row>
    <row r="5" spans="1:50" ht="12.75" x14ac:dyDescent="0.25">
      <c r="A5" s="47" t="s">
        <v>47</v>
      </c>
      <c r="D5" s="45" t="s">
        <v>40</v>
      </c>
    </row>
    <row r="6" spans="1:50" x14ac:dyDescent="0.25">
      <c r="A6" s="9" t="s">
        <v>44</v>
      </c>
      <c r="D6" s="45" t="s">
        <v>41</v>
      </c>
    </row>
    <row r="7" spans="1:50" ht="12.75" x14ac:dyDescent="0.25">
      <c r="A7" s="47" t="s">
        <v>24</v>
      </c>
      <c r="D7" s="45" t="s">
        <v>42</v>
      </c>
    </row>
    <row r="8" spans="1:50" ht="12.6" customHeight="1" x14ac:dyDescent="0.25">
      <c r="D8" s="41"/>
      <c r="E8" s="41"/>
      <c r="F8" s="41"/>
      <c r="G8" s="41"/>
      <c r="H8" s="41"/>
      <c r="I8" s="41"/>
      <c r="J8" s="41"/>
      <c r="K8" s="41"/>
    </row>
    <row r="9" spans="1:50" ht="12.6" customHeight="1" x14ac:dyDescent="0.25">
      <c r="A9" s="47"/>
      <c r="D9" s="47" t="s">
        <v>26</v>
      </c>
      <c r="E9" s="49"/>
      <c r="F9" s="49"/>
      <c r="G9" s="49"/>
      <c r="H9" s="49"/>
      <c r="I9" s="49"/>
      <c r="J9" s="49"/>
      <c r="K9" s="49"/>
    </row>
    <row r="10" spans="1:50" ht="39" customHeight="1" x14ac:dyDescent="0.25">
      <c r="A10" s="47"/>
      <c r="D10" s="41" t="s">
        <v>43</v>
      </c>
      <c r="E10" s="41"/>
      <c r="F10" s="41"/>
      <c r="G10" s="41"/>
      <c r="H10" s="41"/>
      <c r="I10" s="41"/>
      <c r="J10" s="41"/>
      <c r="K10" s="41"/>
    </row>
    <row r="11" spans="1:50" ht="12.6" customHeight="1" x14ac:dyDescent="0.25">
      <c r="A11" s="47"/>
    </row>
    <row r="12" spans="1:50" ht="26.45" customHeight="1" x14ac:dyDescent="0.25">
      <c r="A12" s="35" t="s">
        <v>0</v>
      </c>
      <c r="B12" s="35" t="s">
        <v>1</v>
      </c>
      <c r="C12" s="35" t="s">
        <v>19</v>
      </c>
      <c r="D12" s="35" t="s">
        <v>13</v>
      </c>
      <c r="E12" s="38" t="s">
        <v>2</v>
      </c>
      <c r="F12" s="35" t="s">
        <v>33</v>
      </c>
      <c r="G12" s="35"/>
      <c r="H12" s="35" t="s">
        <v>34</v>
      </c>
      <c r="I12" s="35"/>
      <c r="J12" s="35" t="s">
        <v>35</v>
      </c>
      <c r="K12" s="35"/>
      <c r="L12" s="35" t="s">
        <v>15</v>
      </c>
      <c r="M12" s="35" t="s">
        <v>14</v>
      </c>
      <c r="N12" s="35" t="s">
        <v>16</v>
      </c>
      <c r="O12" s="35" t="s">
        <v>30</v>
      </c>
      <c r="P12" s="35" t="s">
        <v>31</v>
      </c>
      <c r="Q12" s="35" t="s">
        <v>32</v>
      </c>
      <c r="R12" s="35" t="s">
        <v>3</v>
      </c>
      <c r="S12" s="35" t="s">
        <v>4</v>
      </c>
    </row>
    <row r="13" spans="1:50" ht="59.45" customHeight="1" x14ac:dyDescent="0.25">
      <c r="A13" s="36"/>
      <c r="B13" s="36"/>
      <c r="C13" s="36"/>
      <c r="D13" s="36"/>
      <c r="E13" s="39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</row>
    <row r="14" spans="1:50" ht="42" customHeight="1" x14ac:dyDescent="0.25">
      <c r="A14" s="37"/>
      <c r="B14" s="37"/>
      <c r="C14" s="37"/>
      <c r="D14" s="37"/>
      <c r="E14" s="40"/>
      <c r="F14" s="5" t="s">
        <v>27</v>
      </c>
      <c r="G14" s="50" t="s">
        <v>28</v>
      </c>
      <c r="H14" s="50" t="s">
        <v>27</v>
      </c>
      <c r="I14" s="50" t="s">
        <v>28</v>
      </c>
      <c r="J14" s="50" t="s">
        <v>27</v>
      </c>
      <c r="K14" s="50" t="s">
        <v>28</v>
      </c>
      <c r="L14" s="50" t="s">
        <v>29</v>
      </c>
      <c r="M14" s="50" t="s">
        <v>21</v>
      </c>
      <c r="N14" s="50" t="s">
        <v>21</v>
      </c>
      <c r="O14" s="50" t="s">
        <v>22</v>
      </c>
      <c r="P14" s="50" t="s">
        <v>23</v>
      </c>
      <c r="Q14" s="50" t="s">
        <v>23</v>
      </c>
      <c r="R14" s="50" t="s">
        <v>22</v>
      </c>
      <c r="S14" s="50"/>
    </row>
    <row r="15" spans="1:50" s="26" customFormat="1" ht="12.75" customHeight="1" x14ac:dyDescent="0.2">
      <c r="A15" s="13" t="s">
        <v>124</v>
      </c>
      <c r="B15" s="13" t="s">
        <v>65</v>
      </c>
      <c r="C15" s="13" t="s">
        <v>48</v>
      </c>
      <c r="D15" s="14">
        <v>5716000</v>
      </c>
      <c r="E15" s="14">
        <v>1500000</v>
      </c>
      <c r="F15" s="19" t="s">
        <v>82</v>
      </c>
      <c r="G15" s="20" t="s">
        <v>83</v>
      </c>
      <c r="H15" s="21" t="s">
        <v>84</v>
      </c>
      <c r="I15" s="20" t="s">
        <v>84</v>
      </c>
      <c r="J15" s="21" t="s">
        <v>94</v>
      </c>
      <c r="K15" s="20" t="s">
        <v>83</v>
      </c>
      <c r="L15" s="22">
        <v>25</v>
      </c>
      <c r="M15" s="22">
        <v>12</v>
      </c>
      <c r="N15" s="22">
        <v>10</v>
      </c>
      <c r="O15" s="22">
        <v>4</v>
      </c>
      <c r="P15" s="22">
        <v>7</v>
      </c>
      <c r="Q15" s="22">
        <v>6</v>
      </c>
      <c r="R15" s="22">
        <v>4</v>
      </c>
      <c r="S15" s="23">
        <f>SUM(L15:R15)</f>
        <v>68</v>
      </c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5"/>
      <c r="AK15" s="25"/>
      <c r="AL15" s="25"/>
      <c r="AM15" s="25"/>
      <c r="AN15" s="25"/>
      <c r="AO15" s="25"/>
      <c r="AP15" s="25"/>
      <c r="AQ15" s="25"/>
      <c r="AR15" s="25"/>
      <c r="AS15" s="25"/>
      <c r="AT15" s="25"/>
      <c r="AU15" s="25"/>
      <c r="AV15" s="25"/>
      <c r="AW15" s="25"/>
      <c r="AX15" s="25"/>
    </row>
    <row r="16" spans="1:50" s="26" customFormat="1" ht="12.75" customHeight="1" x14ac:dyDescent="0.2">
      <c r="A16" s="13" t="s">
        <v>125</v>
      </c>
      <c r="B16" s="13" t="s">
        <v>65</v>
      </c>
      <c r="C16" s="13" t="s">
        <v>49</v>
      </c>
      <c r="D16" s="14">
        <v>5064000</v>
      </c>
      <c r="E16" s="14">
        <v>1200000</v>
      </c>
      <c r="F16" s="21" t="s">
        <v>84</v>
      </c>
      <c r="G16" s="20" t="s">
        <v>84</v>
      </c>
      <c r="H16" s="21" t="s">
        <v>84</v>
      </c>
      <c r="I16" s="20" t="s">
        <v>84</v>
      </c>
      <c r="J16" s="21" t="s">
        <v>95</v>
      </c>
      <c r="K16" s="20" t="s">
        <v>83</v>
      </c>
      <c r="L16" s="22">
        <v>23</v>
      </c>
      <c r="M16" s="22">
        <v>9</v>
      </c>
      <c r="N16" s="22">
        <v>9</v>
      </c>
      <c r="O16" s="22">
        <v>4</v>
      </c>
      <c r="P16" s="22">
        <v>7</v>
      </c>
      <c r="Q16" s="22">
        <v>7</v>
      </c>
      <c r="R16" s="22">
        <v>4</v>
      </c>
      <c r="S16" s="23">
        <f t="shared" ref="S16:S32" si="0">SUM(L16:R16)</f>
        <v>63</v>
      </c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25"/>
      <c r="AL16" s="25"/>
      <c r="AM16" s="25"/>
      <c r="AN16" s="25"/>
      <c r="AO16" s="25"/>
      <c r="AP16" s="25"/>
      <c r="AQ16" s="25"/>
      <c r="AR16" s="25"/>
      <c r="AS16" s="25"/>
      <c r="AT16" s="25"/>
      <c r="AU16" s="25"/>
      <c r="AV16" s="25"/>
      <c r="AW16" s="25"/>
      <c r="AX16" s="25"/>
    </row>
    <row r="17" spans="1:50" s="26" customFormat="1" ht="12.75" customHeight="1" x14ac:dyDescent="0.2">
      <c r="A17" s="13" t="s">
        <v>116</v>
      </c>
      <c r="B17" s="13" t="s">
        <v>66</v>
      </c>
      <c r="C17" s="13" t="s">
        <v>106</v>
      </c>
      <c r="D17" s="14">
        <v>4479428</v>
      </c>
      <c r="E17" s="14">
        <v>1570000</v>
      </c>
      <c r="F17" s="21" t="s">
        <v>85</v>
      </c>
      <c r="G17" s="20" t="s">
        <v>84</v>
      </c>
      <c r="H17" s="21" t="s">
        <v>90</v>
      </c>
      <c r="I17" s="27" t="s">
        <v>92</v>
      </c>
      <c r="J17" s="21" t="s">
        <v>96</v>
      </c>
      <c r="K17" s="20" t="s">
        <v>83</v>
      </c>
      <c r="L17" s="22">
        <v>30</v>
      </c>
      <c r="M17" s="22">
        <v>11</v>
      </c>
      <c r="N17" s="22">
        <v>11</v>
      </c>
      <c r="O17" s="22">
        <v>4</v>
      </c>
      <c r="P17" s="22">
        <v>8</v>
      </c>
      <c r="Q17" s="22">
        <v>7</v>
      </c>
      <c r="R17" s="22">
        <v>4</v>
      </c>
      <c r="S17" s="23">
        <f t="shared" si="0"/>
        <v>75</v>
      </c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/>
      <c r="AN17" s="25"/>
      <c r="AO17" s="25"/>
      <c r="AP17" s="25"/>
      <c r="AQ17" s="25"/>
      <c r="AR17" s="25"/>
      <c r="AS17" s="25"/>
      <c r="AT17" s="25"/>
      <c r="AU17" s="25"/>
      <c r="AV17" s="25"/>
      <c r="AW17" s="25"/>
      <c r="AX17" s="25"/>
    </row>
    <row r="18" spans="1:50" s="26" customFormat="1" ht="12.75" customHeight="1" x14ac:dyDescent="0.2">
      <c r="A18" s="13" t="s">
        <v>122</v>
      </c>
      <c r="B18" s="13" t="s">
        <v>67</v>
      </c>
      <c r="C18" s="13" t="s">
        <v>50</v>
      </c>
      <c r="D18" s="14">
        <v>3505200</v>
      </c>
      <c r="E18" s="14">
        <v>1557200</v>
      </c>
      <c r="F18" s="21" t="s">
        <v>84</v>
      </c>
      <c r="G18" s="20" t="s">
        <v>84</v>
      </c>
      <c r="H18" s="21" t="s">
        <v>84</v>
      </c>
      <c r="I18" s="20" t="s">
        <v>84</v>
      </c>
      <c r="J18" s="21" t="s">
        <v>97</v>
      </c>
      <c r="K18" s="20" t="s">
        <v>92</v>
      </c>
      <c r="L18" s="22">
        <v>25</v>
      </c>
      <c r="M18" s="22">
        <v>12</v>
      </c>
      <c r="N18" s="22">
        <v>10</v>
      </c>
      <c r="O18" s="22">
        <v>4</v>
      </c>
      <c r="P18" s="22">
        <v>7</v>
      </c>
      <c r="Q18" s="22">
        <v>6</v>
      </c>
      <c r="R18" s="22">
        <v>4</v>
      </c>
      <c r="S18" s="23">
        <f t="shared" si="0"/>
        <v>68</v>
      </c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25"/>
      <c r="AM18" s="25"/>
      <c r="AN18" s="25"/>
      <c r="AO18" s="25"/>
      <c r="AP18" s="25"/>
      <c r="AQ18" s="25"/>
      <c r="AR18" s="25"/>
      <c r="AS18" s="25"/>
      <c r="AT18" s="25"/>
      <c r="AU18" s="25"/>
      <c r="AV18" s="25"/>
      <c r="AW18" s="25"/>
      <c r="AX18" s="25"/>
    </row>
    <row r="19" spans="1:50" s="26" customFormat="1" ht="12.75" customHeight="1" x14ac:dyDescent="0.2">
      <c r="A19" s="13" t="s">
        <v>118</v>
      </c>
      <c r="B19" s="13" t="s">
        <v>68</v>
      </c>
      <c r="C19" s="13" t="s">
        <v>51</v>
      </c>
      <c r="D19" s="14">
        <v>3920522</v>
      </c>
      <c r="E19" s="14">
        <v>1500000</v>
      </c>
      <c r="F19" s="21" t="s">
        <v>86</v>
      </c>
      <c r="G19" s="20" t="s">
        <v>84</v>
      </c>
      <c r="H19" s="21" t="s">
        <v>84</v>
      </c>
      <c r="I19" s="28" t="s">
        <v>84</v>
      </c>
      <c r="J19" s="21" t="s">
        <v>98</v>
      </c>
      <c r="K19" s="20" t="s">
        <v>83</v>
      </c>
      <c r="L19" s="22">
        <v>25</v>
      </c>
      <c r="M19" s="22">
        <v>12</v>
      </c>
      <c r="N19" s="22">
        <v>10</v>
      </c>
      <c r="O19" s="22">
        <v>4</v>
      </c>
      <c r="P19" s="22">
        <v>7</v>
      </c>
      <c r="Q19" s="22">
        <v>8</v>
      </c>
      <c r="R19" s="22">
        <v>4</v>
      </c>
      <c r="S19" s="23">
        <f t="shared" si="0"/>
        <v>70</v>
      </c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25"/>
      <c r="AL19" s="25"/>
      <c r="AM19" s="25"/>
      <c r="AN19" s="25"/>
      <c r="AO19" s="25"/>
      <c r="AP19" s="25"/>
      <c r="AQ19" s="25"/>
      <c r="AR19" s="25"/>
      <c r="AS19" s="25"/>
      <c r="AT19" s="25"/>
      <c r="AU19" s="25"/>
      <c r="AV19" s="25"/>
      <c r="AW19" s="25"/>
      <c r="AX19" s="25"/>
    </row>
    <row r="20" spans="1:50" s="26" customFormat="1" ht="12" x14ac:dyDescent="0.2">
      <c r="A20" s="13" t="s">
        <v>113</v>
      </c>
      <c r="B20" s="13" t="s">
        <v>69</v>
      </c>
      <c r="C20" s="13" t="s">
        <v>52</v>
      </c>
      <c r="D20" s="14">
        <v>4998350</v>
      </c>
      <c r="E20" s="14">
        <v>1800000</v>
      </c>
      <c r="F20" s="21" t="s">
        <v>84</v>
      </c>
      <c r="G20" s="20" t="s">
        <v>84</v>
      </c>
      <c r="H20" s="21" t="s">
        <v>89</v>
      </c>
      <c r="I20" s="20" t="s">
        <v>83</v>
      </c>
      <c r="J20" s="21" t="s">
        <v>99</v>
      </c>
      <c r="K20" s="20" t="s">
        <v>83</v>
      </c>
      <c r="L20" s="22">
        <v>32</v>
      </c>
      <c r="M20" s="22">
        <v>12</v>
      </c>
      <c r="N20" s="22">
        <v>12</v>
      </c>
      <c r="O20" s="22">
        <v>5</v>
      </c>
      <c r="P20" s="22">
        <v>8</v>
      </c>
      <c r="Q20" s="22">
        <v>8</v>
      </c>
      <c r="R20" s="22">
        <v>4</v>
      </c>
      <c r="S20" s="23">
        <f t="shared" si="0"/>
        <v>81</v>
      </c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25"/>
      <c r="AL20" s="25"/>
      <c r="AM20" s="25"/>
      <c r="AN20" s="25"/>
      <c r="AO20" s="25"/>
      <c r="AP20" s="25"/>
      <c r="AQ20" s="25"/>
      <c r="AR20" s="25"/>
      <c r="AS20" s="25"/>
      <c r="AT20" s="25"/>
      <c r="AU20" s="25"/>
      <c r="AV20" s="25"/>
      <c r="AW20" s="25"/>
      <c r="AX20" s="25"/>
    </row>
    <row r="21" spans="1:50" s="26" customFormat="1" ht="12.75" customHeight="1" x14ac:dyDescent="0.2">
      <c r="A21" s="13" t="s">
        <v>123</v>
      </c>
      <c r="B21" s="13" t="s">
        <v>70</v>
      </c>
      <c r="C21" s="13" t="s">
        <v>53</v>
      </c>
      <c r="D21" s="14">
        <v>4090869</v>
      </c>
      <c r="E21" s="14">
        <v>800000</v>
      </c>
      <c r="F21" s="21" t="s">
        <v>87</v>
      </c>
      <c r="G21" s="20" t="s">
        <v>83</v>
      </c>
      <c r="H21" s="21" t="s">
        <v>91</v>
      </c>
      <c r="I21" s="20" t="s">
        <v>83</v>
      </c>
      <c r="J21" s="21" t="s">
        <v>100</v>
      </c>
      <c r="K21" s="20" t="s">
        <v>83</v>
      </c>
      <c r="L21" s="22">
        <v>22</v>
      </c>
      <c r="M21" s="22">
        <v>13</v>
      </c>
      <c r="N21" s="22">
        <v>10</v>
      </c>
      <c r="O21" s="22">
        <v>5</v>
      </c>
      <c r="P21" s="22">
        <v>8</v>
      </c>
      <c r="Q21" s="22">
        <v>6</v>
      </c>
      <c r="R21" s="22">
        <v>4</v>
      </c>
      <c r="S21" s="23">
        <f t="shared" si="0"/>
        <v>68</v>
      </c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5"/>
      <c r="AK21" s="25"/>
      <c r="AL21" s="25"/>
      <c r="AM21" s="25"/>
      <c r="AN21" s="25"/>
      <c r="AO21" s="25"/>
      <c r="AP21" s="25"/>
      <c r="AQ21" s="25"/>
      <c r="AR21" s="25"/>
      <c r="AS21" s="25"/>
      <c r="AT21" s="25"/>
      <c r="AU21" s="25"/>
      <c r="AV21" s="25"/>
      <c r="AW21" s="25"/>
      <c r="AX21" s="25"/>
    </row>
    <row r="22" spans="1:50" s="26" customFormat="1" ht="12.75" customHeight="1" x14ac:dyDescent="0.2">
      <c r="A22" s="13" t="s">
        <v>117</v>
      </c>
      <c r="B22" s="13" t="s">
        <v>71</v>
      </c>
      <c r="C22" s="13" t="s">
        <v>54</v>
      </c>
      <c r="D22" s="14">
        <v>4324230</v>
      </c>
      <c r="E22" s="14">
        <v>600000</v>
      </c>
      <c r="F22" s="21" t="s">
        <v>88</v>
      </c>
      <c r="G22" s="20" t="s">
        <v>83</v>
      </c>
      <c r="H22" s="21" t="s">
        <v>82</v>
      </c>
      <c r="I22" s="20" t="s">
        <v>83</v>
      </c>
      <c r="J22" s="21" t="s">
        <v>101</v>
      </c>
      <c r="K22" s="20" t="s">
        <v>83</v>
      </c>
      <c r="L22" s="22">
        <v>33</v>
      </c>
      <c r="M22" s="22">
        <v>13</v>
      </c>
      <c r="N22" s="22">
        <v>12</v>
      </c>
      <c r="O22" s="22">
        <v>4</v>
      </c>
      <c r="P22" s="22">
        <v>8</v>
      </c>
      <c r="Q22" s="22">
        <v>8</v>
      </c>
      <c r="R22" s="22">
        <v>4</v>
      </c>
      <c r="S22" s="23">
        <f t="shared" si="0"/>
        <v>82</v>
      </c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25"/>
      <c r="AM22" s="25"/>
      <c r="AN22" s="25"/>
      <c r="AO22" s="25"/>
      <c r="AP22" s="25"/>
      <c r="AQ22" s="25"/>
      <c r="AR22" s="25"/>
      <c r="AS22" s="25"/>
      <c r="AT22" s="25"/>
      <c r="AU22" s="25"/>
      <c r="AV22" s="25"/>
      <c r="AW22" s="25"/>
      <c r="AX22" s="25"/>
    </row>
    <row r="23" spans="1:50" s="26" customFormat="1" ht="13.5" customHeight="1" x14ac:dyDescent="0.2">
      <c r="A23" s="13" t="s">
        <v>126</v>
      </c>
      <c r="B23" s="13" t="s">
        <v>72</v>
      </c>
      <c r="C23" s="13" t="s">
        <v>55</v>
      </c>
      <c r="D23" s="14">
        <v>2220000</v>
      </c>
      <c r="E23" s="14">
        <v>700000</v>
      </c>
      <c r="F23" s="21" t="s">
        <v>89</v>
      </c>
      <c r="G23" s="20" t="s">
        <v>83</v>
      </c>
      <c r="H23" s="21" t="s">
        <v>84</v>
      </c>
      <c r="I23" s="20" t="s">
        <v>84</v>
      </c>
      <c r="J23" s="21" t="s">
        <v>102</v>
      </c>
      <c r="K23" s="20" t="s">
        <v>84</v>
      </c>
      <c r="L23" s="22">
        <v>22</v>
      </c>
      <c r="M23" s="22">
        <v>13</v>
      </c>
      <c r="N23" s="22">
        <v>9</v>
      </c>
      <c r="O23" s="22">
        <v>4</v>
      </c>
      <c r="P23" s="22">
        <v>7</v>
      </c>
      <c r="Q23" s="22">
        <v>5</v>
      </c>
      <c r="R23" s="22">
        <v>3</v>
      </c>
      <c r="S23" s="23">
        <f t="shared" si="0"/>
        <v>63</v>
      </c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5"/>
      <c r="AK23" s="25"/>
      <c r="AL23" s="25"/>
      <c r="AM23" s="25"/>
      <c r="AN23" s="25"/>
      <c r="AO23" s="25"/>
      <c r="AP23" s="25"/>
      <c r="AQ23" s="25"/>
      <c r="AR23" s="25"/>
      <c r="AS23" s="25"/>
      <c r="AT23" s="25"/>
      <c r="AU23" s="25"/>
      <c r="AV23" s="25"/>
      <c r="AW23" s="25"/>
      <c r="AX23" s="25"/>
    </row>
    <row r="24" spans="1:50" s="26" customFormat="1" ht="12.75" customHeight="1" x14ac:dyDescent="0.2">
      <c r="A24" s="13" t="s">
        <v>112</v>
      </c>
      <c r="B24" s="13" t="s">
        <v>73</v>
      </c>
      <c r="C24" s="13" t="s">
        <v>56</v>
      </c>
      <c r="D24" s="14">
        <v>3490500</v>
      </c>
      <c r="E24" s="14">
        <v>1600000</v>
      </c>
      <c r="F24" s="21" t="s">
        <v>84</v>
      </c>
      <c r="G24" s="20" t="s">
        <v>84</v>
      </c>
      <c r="H24" s="21" t="s">
        <v>87</v>
      </c>
      <c r="I24" s="20" t="s">
        <v>83</v>
      </c>
      <c r="J24" s="21" t="s">
        <v>103</v>
      </c>
      <c r="K24" s="20" t="s">
        <v>84</v>
      </c>
      <c r="L24" s="22">
        <v>35</v>
      </c>
      <c r="M24" s="22">
        <v>13</v>
      </c>
      <c r="N24" s="22">
        <v>13</v>
      </c>
      <c r="O24" s="22">
        <v>5</v>
      </c>
      <c r="P24" s="22">
        <v>8</v>
      </c>
      <c r="Q24" s="22">
        <v>8</v>
      </c>
      <c r="R24" s="22">
        <v>3</v>
      </c>
      <c r="S24" s="23">
        <f t="shared" si="0"/>
        <v>85</v>
      </c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L24" s="25"/>
      <c r="AM24" s="25"/>
      <c r="AN24" s="25"/>
      <c r="AO24" s="25"/>
      <c r="AP24" s="25"/>
      <c r="AQ24" s="25"/>
      <c r="AR24" s="25"/>
      <c r="AS24" s="25"/>
      <c r="AT24" s="25"/>
      <c r="AU24" s="25"/>
      <c r="AV24" s="25"/>
      <c r="AW24" s="25"/>
      <c r="AX24" s="25"/>
    </row>
    <row r="25" spans="1:50" s="26" customFormat="1" ht="12.75" customHeight="1" x14ac:dyDescent="0.2">
      <c r="A25" s="13" t="s">
        <v>120</v>
      </c>
      <c r="B25" s="13" t="s">
        <v>74</v>
      </c>
      <c r="C25" s="13" t="s">
        <v>57</v>
      </c>
      <c r="D25" s="14">
        <v>4965000</v>
      </c>
      <c r="E25" s="14">
        <v>1500000</v>
      </c>
      <c r="F25" s="21" t="s">
        <v>90</v>
      </c>
      <c r="G25" s="29" t="s">
        <v>83</v>
      </c>
      <c r="H25" s="21" t="s">
        <v>85</v>
      </c>
      <c r="I25" s="30" t="s">
        <v>84</v>
      </c>
      <c r="J25" s="21" t="s">
        <v>104</v>
      </c>
      <c r="K25" s="31" t="s">
        <v>83</v>
      </c>
      <c r="L25" s="22">
        <v>26</v>
      </c>
      <c r="M25" s="22">
        <v>12</v>
      </c>
      <c r="N25" s="22">
        <v>10</v>
      </c>
      <c r="O25" s="22">
        <v>4</v>
      </c>
      <c r="P25" s="22">
        <v>8</v>
      </c>
      <c r="Q25" s="22">
        <v>7</v>
      </c>
      <c r="R25" s="22">
        <v>3</v>
      </c>
      <c r="S25" s="23">
        <f t="shared" si="0"/>
        <v>70</v>
      </c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25"/>
      <c r="AO25" s="25"/>
      <c r="AP25" s="25"/>
      <c r="AQ25" s="25"/>
      <c r="AR25" s="25"/>
      <c r="AS25" s="25"/>
      <c r="AT25" s="25"/>
      <c r="AU25" s="25"/>
      <c r="AV25" s="25"/>
      <c r="AW25" s="25"/>
      <c r="AX25" s="25"/>
    </row>
    <row r="26" spans="1:50" s="26" customFormat="1" ht="12.75" customHeight="1" x14ac:dyDescent="0.2">
      <c r="A26" s="13" t="s">
        <v>127</v>
      </c>
      <c r="B26" s="13" t="s">
        <v>75</v>
      </c>
      <c r="C26" s="13" t="s">
        <v>58</v>
      </c>
      <c r="D26" s="14">
        <v>4769000</v>
      </c>
      <c r="E26" s="14">
        <v>2100000</v>
      </c>
      <c r="F26" s="21" t="s">
        <v>91</v>
      </c>
      <c r="G26" s="30" t="s">
        <v>83</v>
      </c>
      <c r="H26" s="21" t="s">
        <v>84</v>
      </c>
      <c r="I26" s="30" t="s">
        <v>84</v>
      </c>
      <c r="J26" s="21" t="s">
        <v>94</v>
      </c>
      <c r="K26" s="31" t="s">
        <v>83</v>
      </c>
      <c r="L26" s="22">
        <v>23</v>
      </c>
      <c r="M26" s="22">
        <v>11</v>
      </c>
      <c r="N26" s="22">
        <v>8</v>
      </c>
      <c r="O26" s="22">
        <v>4</v>
      </c>
      <c r="P26" s="22">
        <v>7</v>
      </c>
      <c r="Q26" s="22">
        <v>6</v>
      </c>
      <c r="R26" s="22">
        <v>2</v>
      </c>
      <c r="S26" s="23">
        <f t="shared" si="0"/>
        <v>61</v>
      </c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  <c r="AI26" s="25"/>
      <c r="AJ26" s="25"/>
      <c r="AK26" s="25"/>
      <c r="AL26" s="25"/>
      <c r="AM26" s="25"/>
      <c r="AN26" s="25"/>
      <c r="AO26" s="25"/>
      <c r="AP26" s="25"/>
      <c r="AQ26" s="25"/>
      <c r="AR26" s="25"/>
      <c r="AS26" s="25"/>
      <c r="AT26" s="25"/>
      <c r="AU26" s="25"/>
      <c r="AV26" s="25"/>
      <c r="AW26" s="25"/>
      <c r="AX26" s="25"/>
    </row>
    <row r="27" spans="1:50" s="26" customFormat="1" ht="12.75" customHeight="1" x14ac:dyDescent="0.2">
      <c r="A27" s="13" t="s">
        <v>110</v>
      </c>
      <c r="B27" s="13" t="s">
        <v>76</v>
      </c>
      <c r="C27" s="13" t="s">
        <v>59</v>
      </c>
      <c r="D27" s="14">
        <v>9569500</v>
      </c>
      <c r="E27" s="14">
        <v>2200000</v>
      </c>
      <c r="F27" s="19" t="s">
        <v>82</v>
      </c>
      <c r="G27" s="30" t="s">
        <v>83</v>
      </c>
      <c r="H27" s="21" t="s">
        <v>84</v>
      </c>
      <c r="I27" s="30" t="s">
        <v>84</v>
      </c>
      <c r="J27" s="21" t="s">
        <v>105</v>
      </c>
      <c r="K27" s="31" t="s">
        <v>83</v>
      </c>
      <c r="L27" s="22">
        <v>35</v>
      </c>
      <c r="M27" s="22">
        <v>14</v>
      </c>
      <c r="N27" s="22">
        <v>13</v>
      </c>
      <c r="O27" s="22">
        <v>5</v>
      </c>
      <c r="P27" s="22">
        <v>7</v>
      </c>
      <c r="Q27" s="22">
        <v>9</v>
      </c>
      <c r="R27" s="22">
        <v>4</v>
      </c>
      <c r="S27" s="23">
        <f t="shared" si="0"/>
        <v>87</v>
      </c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5"/>
      <c r="AJ27" s="25"/>
      <c r="AK27" s="25"/>
      <c r="AL27" s="25"/>
      <c r="AM27" s="25"/>
      <c r="AN27" s="25"/>
      <c r="AO27" s="25"/>
      <c r="AP27" s="25"/>
      <c r="AQ27" s="25"/>
      <c r="AR27" s="25"/>
      <c r="AS27" s="25"/>
      <c r="AT27" s="25"/>
      <c r="AU27" s="25"/>
      <c r="AV27" s="25"/>
      <c r="AW27" s="25"/>
      <c r="AX27" s="25"/>
    </row>
    <row r="28" spans="1:50" s="26" customFormat="1" ht="12" x14ac:dyDescent="0.2">
      <c r="A28" s="13" t="s">
        <v>121</v>
      </c>
      <c r="B28" s="13" t="s">
        <v>77</v>
      </c>
      <c r="C28" s="13" t="s">
        <v>60</v>
      </c>
      <c r="D28" s="14">
        <v>8912191</v>
      </c>
      <c r="E28" s="14">
        <v>2500000</v>
      </c>
      <c r="F28" s="21" t="s">
        <v>84</v>
      </c>
      <c r="G28" s="30" t="s">
        <v>84</v>
      </c>
      <c r="H28" s="21" t="s">
        <v>93</v>
      </c>
      <c r="I28" s="30" t="s">
        <v>83</v>
      </c>
      <c r="J28" s="21" t="s">
        <v>95</v>
      </c>
      <c r="K28" s="31" t="s">
        <v>83</v>
      </c>
      <c r="L28" s="22">
        <v>28</v>
      </c>
      <c r="M28" s="22">
        <v>12</v>
      </c>
      <c r="N28" s="22">
        <v>12</v>
      </c>
      <c r="O28" s="22">
        <v>4</v>
      </c>
      <c r="P28" s="22">
        <v>8</v>
      </c>
      <c r="Q28" s="22">
        <v>6</v>
      </c>
      <c r="R28" s="22">
        <v>4</v>
      </c>
      <c r="S28" s="23">
        <f t="shared" si="0"/>
        <v>74</v>
      </c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25"/>
      <c r="AJ28" s="25"/>
      <c r="AK28" s="25"/>
      <c r="AL28" s="25"/>
      <c r="AM28" s="25"/>
      <c r="AN28" s="25"/>
      <c r="AO28" s="25"/>
      <c r="AP28" s="25"/>
      <c r="AQ28" s="25"/>
      <c r="AR28" s="25"/>
      <c r="AS28" s="25"/>
      <c r="AT28" s="25"/>
      <c r="AU28" s="25"/>
      <c r="AV28" s="25"/>
      <c r="AW28" s="25"/>
      <c r="AX28" s="25"/>
    </row>
    <row r="29" spans="1:50" s="26" customFormat="1" ht="12.75" customHeight="1" x14ac:dyDescent="0.2">
      <c r="A29" s="13" t="s">
        <v>119</v>
      </c>
      <c r="B29" s="13" t="s">
        <v>78</v>
      </c>
      <c r="C29" s="13" t="s">
        <v>61</v>
      </c>
      <c r="D29" s="14">
        <v>3680000</v>
      </c>
      <c r="E29" s="14">
        <v>1300000</v>
      </c>
      <c r="F29" s="21" t="s">
        <v>85</v>
      </c>
      <c r="G29" s="30" t="s">
        <v>84</v>
      </c>
      <c r="H29" s="21" t="s">
        <v>90</v>
      </c>
      <c r="I29" s="29" t="s">
        <v>83</v>
      </c>
      <c r="J29" s="21" t="s">
        <v>96</v>
      </c>
      <c r="K29" s="31" t="s">
        <v>83</v>
      </c>
      <c r="L29" s="22">
        <v>30</v>
      </c>
      <c r="M29" s="22">
        <v>12</v>
      </c>
      <c r="N29" s="22">
        <v>10</v>
      </c>
      <c r="O29" s="22">
        <v>4</v>
      </c>
      <c r="P29" s="22">
        <v>7</v>
      </c>
      <c r="Q29" s="22">
        <v>6</v>
      </c>
      <c r="R29" s="22">
        <v>2</v>
      </c>
      <c r="S29" s="23">
        <f t="shared" si="0"/>
        <v>71</v>
      </c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5"/>
      <c r="AM29" s="25"/>
      <c r="AN29" s="25"/>
      <c r="AO29" s="25"/>
      <c r="AP29" s="25"/>
      <c r="AQ29" s="25"/>
      <c r="AR29" s="25"/>
      <c r="AS29" s="25"/>
      <c r="AT29" s="25"/>
      <c r="AU29" s="25"/>
      <c r="AV29" s="25"/>
      <c r="AW29" s="25"/>
      <c r="AX29" s="25"/>
    </row>
    <row r="30" spans="1:50" s="26" customFormat="1" ht="12.75" customHeight="1" x14ac:dyDescent="0.2">
      <c r="A30" s="13" t="s">
        <v>111</v>
      </c>
      <c r="B30" s="13" t="s">
        <v>79</v>
      </c>
      <c r="C30" s="13" t="s">
        <v>62</v>
      </c>
      <c r="D30" s="14">
        <v>3619400</v>
      </c>
      <c r="E30" s="14">
        <v>1500000</v>
      </c>
      <c r="F30" s="21" t="s">
        <v>84</v>
      </c>
      <c r="G30" s="30" t="s">
        <v>84</v>
      </c>
      <c r="H30" s="21" t="s">
        <v>84</v>
      </c>
      <c r="I30" s="30" t="s">
        <v>84</v>
      </c>
      <c r="J30" s="21" t="s">
        <v>97</v>
      </c>
      <c r="K30" s="31" t="s">
        <v>83</v>
      </c>
      <c r="L30" s="22">
        <v>33</v>
      </c>
      <c r="M30" s="22">
        <v>10</v>
      </c>
      <c r="N30" s="22">
        <v>12</v>
      </c>
      <c r="O30" s="22">
        <v>5</v>
      </c>
      <c r="P30" s="22">
        <v>8</v>
      </c>
      <c r="Q30" s="22">
        <v>8</v>
      </c>
      <c r="R30" s="22">
        <v>3</v>
      </c>
      <c r="S30" s="23">
        <f t="shared" si="0"/>
        <v>79</v>
      </c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5"/>
      <c r="AH30" s="25"/>
      <c r="AI30" s="25"/>
      <c r="AJ30" s="25"/>
      <c r="AK30" s="25"/>
      <c r="AL30" s="25"/>
      <c r="AM30" s="25"/>
      <c r="AN30" s="25"/>
      <c r="AO30" s="25"/>
      <c r="AP30" s="25"/>
      <c r="AQ30" s="25"/>
      <c r="AR30" s="25"/>
      <c r="AS30" s="25"/>
      <c r="AT30" s="25"/>
      <c r="AU30" s="25"/>
      <c r="AV30" s="25"/>
      <c r="AW30" s="25"/>
      <c r="AX30" s="25"/>
    </row>
    <row r="31" spans="1:50" s="26" customFormat="1" ht="12.75" customHeight="1" x14ac:dyDescent="0.2">
      <c r="A31" s="13" t="s">
        <v>114</v>
      </c>
      <c r="B31" s="13" t="s">
        <v>80</v>
      </c>
      <c r="C31" s="13" t="s">
        <v>63</v>
      </c>
      <c r="D31" s="14">
        <v>9794000</v>
      </c>
      <c r="E31" s="14">
        <v>2000000</v>
      </c>
      <c r="F31" s="21" t="s">
        <v>84</v>
      </c>
      <c r="G31" s="30" t="s">
        <v>84</v>
      </c>
      <c r="H31" s="21" t="s">
        <v>88</v>
      </c>
      <c r="I31" s="30" t="s">
        <v>83</v>
      </c>
      <c r="J31" s="21" t="s">
        <v>98</v>
      </c>
      <c r="K31" s="31" t="s">
        <v>83</v>
      </c>
      <c r="L31" s="22">
        <v>35</v>
      </c>
      <c r="M31" s="22">
        <v>13</v>
      </c>
      <c r="N31" s="22">
        <v>12</v>
      </c>
      <c r="O31" s="22">
        <v>5</v>
      </c>
      <c r="P31" s="22">
        <v>6</v>
      </c>
      <c r="Q31" s="22">
        <v>8</v>
      </c>
      <c r="R31" s="22">
        <v>4</v>
      </c>
      <c r="S31" s="23">
        <f t="shared" si="0"/>
        <v>83</v>
      </c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25"/>
      <c r="AI31" s="25"/>
      <c r="AJ31" s="25"/>
      <c r="AK31" s="25"/>
      <c r="AL31" s="25"/>
      <c r="AM31" s="25"/>
      <c r="AN31" s="25"/>
      <c r="AO31" s="25"/>
      <c r="AP31" s="25"/>
      <c r="AQ31" s="25"/>
      <c r="AR31" s="25"/>
      <c r="AS31" s="25"/>
      <c r="AT31" s="25"/>
      <c r="AU31" s="25"/>
      <c r="AV31" s="25"/>
      <c r="AW31" s="25"/>
      <c r="AX31" s="25"/>
    </row>
    <row r="32" spans="1:50" s="26" customFormat="1" ht="12.75" customHeight="1" x14ac:dyDescent="0.2">
      <c r="A32" s="15" t="s">
        <v>115</v>
      </c>
      <c r="B32" s="15" t="s">
        <v>81</v>
      </c>
      <c r="C32" s="15" t="s">
        <v>64</v>
      </c>
      <c r="D32" s="16">
        <v>2778000</v>
      </c>
      <c r="E32" s="16">
        <v>1742000</v>
      </c>
      <c r="F32" s="32" t="s">
        <v>84</v>
      </c>
      <c r="G32" s="33" t="s">
        <v>84</v>
      </c>
      <c r="H32" s="32" t="s">
        <v>89</v>
      </c>
      <c r="I32" s="33" t="s">
        <v>83</v>
      </c>
      <c r="J32" s="32" t="s">
        <v>99</v>
      </c>
      <c r="K32" s="34" t="s">
        <v>83</v>
      </c>
      <c r="L32" s="22">
        <v>34</v>
      </c>
      <c r="M32" s="22">
        <v>10</v>
      </c>
      <c r="N32" s="22">
        <v>11</v>
      </c>
      <c r="O32" s="22">
        <v>5</v>
      </c>
      <c r="P32" s="22">
        <v>8</v>
      </c>
      <c r="Q32" s="22">
        <v>8</v>
      </c>
      <c r="R32" s="22">
        <v>3</v>
      </c>
      <c r="S32" s="23">
        <f t="shared" si="0"/>
        <v>79</v>
      </c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25"/>
      <c r="AG32" s="25"/>
      <c r="AH32" s="25"/>
      <c r="AI32" s="25"/>
      <c r="AJ32" s="25"/>
      <c r="AK32" s="25"/>
      <c r="AL32" s="25"/>
      <c r="AM32" s="25"/>
      <c r="AN32" s="25"/>
      <c r="AO32" s="25"/>
      <c r="AP32" s="25"/>
      <c r="AQ32" s="25"/>
      <c r="AR32" s="25"/>
      <c r="AS32" s="25"/>
      <c r="AT32" s="25"/>
      <c r="AU32" s="25"/>
      <c r="AV32" s="25"/>
      <c r="AW32" s="25"/>
      <c r="AX32" s="25"/>
    </row>
    <row r="33" spans="4:8" ht="12.75" x14ac:dyDescent="0.25">
      <c r="D33" s="48">
        <f>SUM(D15:D32)</f>
        <v>89896190</v>
      </c>
      <c r="E33" s="48">
        <f>SUM(E15:E32)</f>
        <v>27669200</v>
      </c>
      <c r="F33" s="48"/>
    </row>
    <row r="34" spans="4:8" ht="12.75" x14ac:dyDescent="0.25">
      <c r="E34" s="48"/>
      <c r="F34" s="48"/>
      <c r="G34" s="48"/>
      <c r="H34" s="48"/>
    </row>
  </sheetData>
  <mergeCells count="18">
    <mergeCell ref="R12:R13"/>
    <mergeCell ref="S12:S13"/>
    <mergeCell ref="L12:L13"/>
    <mergeCell ref="M12:M13"/>
    <mergeCell ref="N12:N13"/>
    <mergeCell ref="O12:O13"/>
    <mergeCell ref="P12:P13"/>
    <mergeCell ref="Q12:Q13"/>
    <mergeCell ref="D8:K8"/>
    <mergeCell ref="D10:K10"/>
    <mergeCell ref="A12:A14"/>
    <mergeCell ref="B12:B14"/>
    <mergeCell ref="C12:C14"/>
    <mergeCell ref="D12:D14"/>
    <mergeCell ref="E12:E14"/>
    <mergeCell ref="F12:G13"/>
    <mergeCell ref="H12:I13"/>
    <mergeCell ref="J12:K13"/>
  </mergeCells>
  <dataValidations count="4">
    <dataValidation type="decimal" operator="lessThanOrEqual" allowBlank="1" showInputMessage="1" showErrorMessage="1" error="max. 40" sqref="L15:L32" xr:uid="{B8A2AD19-9D95-4FCE-B51D-982FDFF01A2A}">
      <formula1>40</formula1>
    </dataValidation>
    <dataValidation type="decimal" operator="lessThanOrEqual" allowBlank="1" showInputMessage="1" showErrorMessage="1" error="max. 15" sqref="M15:N32" xr:uid="{20B44589-BE96-4203-A9DB-0D1542AC35CC}">
      <formula1>15</formula1>
    </dataValidation>
    <dataValidation type="decimal" operator="lessThanOrEqual" allowBlank="1" showInputMessage="1" showErrorMessage="1" error="max. 10" sqref="P15:Q32" xr:uid="{3AAFD2EF-AB5E-4D16-A325-6FF41619E085}">
      <formula1>10</formula1>
    </dataValidation>
    <dataValidation type="decimal" operator="lessThanOrEqual" allowBlank="1" showInputMessage="1" showErrorMessage="1" error="max. 5" sqref="O15:O32 R15:R32" xr:uid="{FEACE14C-7506-47E5-8695-2DCD0315BFF4}">
      <formula1>5</formula1>
    </dataValidation>
  </dataValidation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82C6D9-F1D5-4FDF-A22F-295EFC59E24A}">
  <dimension ref="A1:AX34"/>
  <sheetViews>
    <sheetView workbookViewId="0"/>
  </sheetViews>
  <sheetFormatPr defaultColWidth="9.140625" defaultRowHeight="15" x14ac:dyDescent="0.25"/>
  <cols>
    <col min="1" max="1" width="11.7109375" style="45" customWidth="1"/>
    <col min="2" max="2" width="30" style="45" bestFit="1" customWidth="1"/>
    <col min="3" max="3" width="36" style="45" customWidth="1"/>
    <col min="4" max="4" width="15.5703125" style="45" customWidth="1"/>
    <col min="5" max="5" width="15" style="45" customWidth="1"/>
    <col min="6" max="6" width="18.42578125" style="45" customWidth="1"/>
    <col min="7" max="7" width="5.7109375" style="46" customWidth="1"/>
    <col min="8" max="8" width="17.5703125" style="46" customWidth="1"/>
    <col min="9" max="9" width="5.7109375" style="45" customWidth="1"/>
    <col min="10" max="10" width="17.7109375" style="45" customWidth="1"/>
    <col min="11" max="11" width="5.7109375" style="45" customWidth="1"/>
    <col min="12" max="12" width="9.7109375" style="45" customWidth="1"/>
    <col min="13" max="19" width="9.28515625" style="45" customWidth="1"/>
    <col min="20" max="16384" width="9.140625" style="45"/>
  </cols>
  <sheetData>
    <row r="1" spans="1:50" ht="38.25" customHeight="1" x14ac:dyDescent="0.25">
      <c r="A1" s="44" t="s">
        <v>37</v>
      </c>
    </row>
    <row r="2" spans="1:50" x14ac:dyDescent="0.25">
      <c r="A2" s="47" t="s">
        <v>45</v>
      </c>
      <c r="D2" s="47" t="s">
        <v>25</v>
      </c>
    </row>
    <row r="3" spans="1:50" x14ac:dyDescent="0.25">
      <c r="A3" s="47" t="s">
        <v>36</v>
      </c>
      <c r="D3" s="45" t="s">
        <v>38</v>
      </c>
    </row>
    <row r="4" spans="1:50" x14ac:dyDescent="0.25">
      <c r="A4" s="47" t="s">
        <v>46</v>
      </c>
      <c r="D4" s="45" t="s">
        <v>39</v>
      </c>
    </row>
    <row r="5" spans="1:50" ht="12.75" x14ac:dyDescent="0.25">
      <c r="A5" s="47" t="s">
        <v>47</v>
      </c>
      <c r="D5" s="45" t="s">
        <v>40</v>
      </c>
    </row>
    <row r="6" spans="1:50" x14ac:dyDescent="0.25">
      <c r="A6" s="9" t="s">
        <v>44</v>
      </c>
      <c r="D6" s="45" t="s">
        <v>41</v>
      </c>
    </row>
    <row r="7" spans="1:50" ht="12.75" x14ac:dyDescent="0.25">
      <c r="A7" s="47" t="s">
        <v>24</v>
      </c>
      <c r="D7" s="45" t="s">
        <v>42</v>
      </c>
    </row>
    <row r="8" spans="1:50" ht="12.6" customHeight="1" x14ac:dyDescent="0.25">
      <c r="D8" s="41"/>
      <c r="E8" s="41"/>
      <c r="F8" s="41"/>
      <c r="G8" s="41"/>
      <c r="H8" s="41"/>
      <c r="I8" s="41"/>
      <c r="J8" s="41"/>
      <c r="K8" s="41"/>
    </row>
    <row r="9" spans="1:50" ht="12.6" customHeight="1" x14ac:dyDescent="0.25">
      <c r="A9" s="47"/>
      <c r="D9" s="47" t="s">
        <v>26</v>
      </c>
      <c r="E9" s="49"/>
      <c r="F9" s="49"/>
      <c r="G9" s="49"/>
      <c r="H9" s="49"/>
      <c r="I9" s="49"/>
      <c r="J9" s="49"/>
      <c r="K9" s="49"/>
    </row>
    <row r="10" spans="1:50" ht="39" customHeight="1" x14ac:dyDescent="0.25">
      <c r="A10" s="47"/>
      <c r="D10" s="41" t="s">
        <v>43</v>
      </c>
      <c r="E10" s="41"/>
      <c r="F10" s="41"/>
      <c r="G10" s="41"/>
      <c r="H10" s="41"/>
      <c r="I10" s="41"/>
      <c r="J10" s="41"/>
      <c r="K10" s="41"/>
    </row>
    <row r="11" spans="1:50" ht="12.6" customHeight="1" x14ac:dyDescent="0.25">
      <c r="A11" s="47"/>
    </row>
    <row r="12" spans="1:50" ht="26.45" customHeight="1" x14ac:dyDescent="0.25">
      <c r="A12" s="35" t="s">
        <v>0</v>
      </c>
      <c r="B12" s="35" t="s">
        <v>1</v>
      </c>
      <c r="C12" s="35" t="s">
        <v>19</v>
      </c>
      <c r="D12" s="35" t="s">
        <v>13</v>
      </c>
      <c r="E12" s="38" t="s">
        <v>2</v>
      </c>
      <c r="F12" s="35" t="s">
        <v>33</v>
      </c>
      <c r="G12" s="35"/>
      <c r="H12" s="35" t="s">
        <v>34</v>
      </c>
      <c r="I12" s="35"/>
      <c r="J12" s="35" t="s">
        <v>35</v>
      </c>
      <c r="K12" s="35"/>
      <c r="L12" s="35" t="s">
        <v>15</v>
      </c>
      <c r="M12" s="35" t="s">
        <v>14</v>
      </c>
      <c r="N12" s="35" t="s">
        <v>16</v>
      </c>
      <c r="O12" s="35" t="s">
        <v>30</v>
      </c>
      <c r="P12" s="35" t="s">
        <v>31</v>
      </c>
      <c r="Q12" s="35" t="s">
        <v>32</v>
      </c>
      <c r="R12" s="35" t="s">
        <v>3</v>
      </c>
      <c r="S12" s="35" t="s">
        <v>4</v>
      </c>
    </row>
    <row r="13" spans="1:50" ht="59.45" customHeight="1" x14ac:dyDescent="0.25">
      <c r="A13" s="36"/>
      <c r="B13" s="36"/>
      <c r="C13" s="36"/>
      <c r="D13" s="36"/>
      <c r="E13" s="39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</row>
    <row r="14" spans="1:50" ht="42" customHeight="1" x14ac:dyDescent="0.25">
      <c r="A14" s="37"/>
      <c r="B14" s="37"/>
      <c r="C14" s="37"/>
      <c r="D14" s="37"/>
      <c r="E14" s="40"/>
      <c r="F14" s="5" t="s">
        <v>27</v>
      </c>
      <c r="G14" s="50" t="s">
        <v>28</v>
      </c>
      <c r="H14" s="50" t="s">
        <v>27</v>
      </c>
      <c r="I14" s="50" t="s">
        <v>28</v>
      </c>
      <c r="J14" s="50" t="s">
        <v>27</v>
      </c>
      <c r="K14" s="50" t="s">
        <v>28</v>
      </c>
      <c r="L14" s="50" t="s">
        <v>29</v>
      </c>
      <c r="M14" s="50" t="s">
        <v>21</v>
      </c>
      <c r="N14" s="50" t="s">
        <v>21</v>
      </c>
      <c r="O14" s="50" t="s">
        <v>22</v>
      </c>
      <c r="P14" s="50" t="s">
        <v>23</v>
      </c>
      <c r="Q14" s="50" t="s">
        <v>23</v>
      </c>
      <c r="R14" s="50" t="s">
        <v>22</v>
      </c>
      <c r="S14" s="50"/>
    </row>
    <row r="15" spans="1:50" s="26" customFormat="1" ht="12.75" customHeight="1" x14ac:dyDescent="0.2">
      <c r="A15" s="13" t="s">
        <v>124</v>
      </c>
      <c r="B15" s="13" t="s">
        <v>65</v>
      </c>
      <c r="C15" s="13" t="s">
        <v>48</v>
      </c>
      <c r="D15" s="14">
        <v>5716000</v>
      </c>
      <c r="E15" s="14">
        <v>1500000</v>
      </c>
      <c r="F15" s="19" t="s">
        <v>82</v>
      </c>
      <c r="G15" s="20" t="s">
        <v>83</v>
      </c>
      <c r="H15" s="21" t="s">
        <v>84</v>
      </c>
      <c r="I15" s="20" t="s">
        <v>84</v>
      </c>
      <c r="J15" s="21" t="s">
        <v>94</v>
      </c>
      <c r="K15" s="20" t="s">
        <v>83</v>
      </c>
      <c r="L15" s="22">
        <v>25</v>
      </c>
      <c r="M15" s="22">
        <v>11</v>
      </c>
      <c r="N15" s="22">
        <v>11</v>
      </c>
      <c r="O15" s="22">
        <v>4</v>
      </c>
      <c r="P15" s="22">
        <v>6</v>
      </c>
      <c r="Q15" s="22">
        <v>6</v>
      </c>
      <c r="R15" s="22">
        <v>4</v>
      </c>
      <c r="S15" s="23">
        <f>SUM(L15:R15)</f>
        <v>67</v>
      </c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5"/>
      <c r="AK15" s="25"/>
      <c r="AL15" s="25"/>
      <c r="AM15" s="25"/>
      <c r="AN15" s="25"/>
      <c r="AO15" s="25"/>
      <c r="AP15" s="25"/>
      <c r="AQ15" s="25"/>
      <c r="AR15" s="25"/>
      <c r="AS15" s="25"/>
      <c r="AT15" s="25"/>
      <c r="AU15" s="25"/>
      <c r="AV15" s="25"/>
      <c r="AW15" s="25"/>
      <c r="AX15" s="25"/>
    </row>
    <row r="16" spans="1:50" s="26" customFormat="1" ht="12.75" customHeight="1" x14ac:dyDescent="0.2">
      <c r="A16" s="13" t="s">
        <v>125</v>
      </c>
      <c r="B16" s="13" t="s">
        <v>65</v>
      </c>
      <c r="C16" s="13" t="s">
        <v>49</v>
      </c>
      <c r="D16" s="14">
        <v>5064000</v>
      </c>
      <c r="E16" s="14">
        <v>1200000</v>
      </c>
      <c r="F16" s="21" t="s">
        <v>84</v>
      </c>
      <c r="G16" s="20" t="s">
        <v>84</v>
      </c>
      <c r="H16" s="21" t="s">
        <v>84</v>
      </c>
      <c r="I16" s="20" t="s">
        <v>84</v>
      </c>
      <c r="J16" s="21" t="s">
        <v>95</v>
      </c>
      <c r="K16" s="20" t="s">
        <v>83</v>
      </c>
      <c r="L16" s="22">
        <v>24</v>
      </c>
      <c r="M16" s="22">
        <v>10</v>
      </c>
      <c r="N16" s="22">
        <v>10</v>
      </c>
      <c r="O16" s="22">
        <v>3</v>
      </c>
      <c r="P16" s="22">
        <v>7</v>
      </c>
      <c r="Q16" s="22">
        <v>6</v>
      </c>
      <c r="R16" s="22">
        <v>4</v>
      </c>
      <c r="S16" s="23">
        <f t="shared" ref="S16:S32" si="0">SUM(L16:R16)</f>
        <v>64</v>
      </c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25"/>
      <c r="AL16" s="25"/>
      <c r="AM16" s="25"/>
      <c r="AN16" s="25"/>
      <c r="AO16" s="25"/>
      <c r="AP16" s="25"/>
      <c r="AQ16" s="25"/>
      <c r="AR16" s="25"/>
      <c r="AS16" s="25"/>
      <c r="AT16" s="25"/>
      <c r="AU16" s="25"/>
      <c r="AV16" s="25"/>
      <c r="AW16" s="25"/>
      <c r="AX16" s="25"/>
    </row>
    <row r="17" spans="1:50" s="26" customFormat="1" ht="12.75" customHeight="1" x14ac:dyDescent="0.2">
      <c r="A17" s="13" t="s">
        <v>116</v>
      </c>
      <c r="B17" s="13" t="s">
        <v>66</v>
      </c>
      <c r="C17" s="13" t="s">
        <v>106</v>
      </c>
      <c r="D17" s="14">
        <v>4479428</v>
      </c>
      <c r="E17" s="14">
        <v>1570000</v>
      </c>
      <c r="F17" s="21" t="s">
        <v>85</v>
      </c>
      <c r="G17" s="20" t="s">
        <v>84</v>
      </c>
      <c r="H17" s="21" t="s">
        <v>90</v>
      </c>
      <c r="I17" s="27" t="s">
        <v>92</v>
      </c>
      <c r="J17" s="21" t="s">
        <v>96</v>
      </c>
      <c r="K17" s="20" t="s">
        <v>83</v>
      </c>
      <c r="L17" s="22">
        <v>32</v>
      </c>
      <c r="M17" s="22">
        <v>11</v>
      </c>
      <c r="N17" s="22">
        <v>8</v>
      </c>
      <c r="O17" s="22">
        <v>5</v>
      </c>
      <c r="P17" s="22">
        <v>6</v>
      </c>
      <c r="Q17" s="22">
        <v>7</v>
      </c>
      <c r="R17" s="22">
        <v>3</v>
      </c>
      <c r="S17" s="23">
        <f t="shared" si="0"/>
        <v>72</v>
      </c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/>
      <c r="AN17" s="25"/>
      <c r="AO17" s="25"/>
      <c r="AP17" s="25"/>
      <c r="AQ17" s="25"/>
      <c r="AR17" s="25"/>
      <c r="AS17" s="25"/>
      <c r="AT17" s="25"/>
      <c r="AU17" s="25"/>
      <c r="AV17" s="25"/>
      <c r="AW17" s="25"/>
      <c r="AX17" s="25"/>
    </row>
    <row r="18" spans="1:50" s="26" customFormat="1" ht="12.75" customHeight="1" x14ac:dyDescent="0.2">
      <c r="A18" s="13" t="s">
        <v>122</v>
      </c>
      <c r="B18" s="13" t="s">
        <v>67</v>
      </c>
      <c r="C18" s="13" t="s">
        <v>50</v>
      </c>
      <c r="D18" s="14">
        <v>3505200</v>
      </c>
      <c r="E18" s="14">
        <v>1557200</v>
      </c>
      <c r="F18" s="21" t="s">
        <v>84</v>
      </c>
      <c r="G18" s="20" t="s">
        <v>84</v>
      </c>
      <c r="H18" s="21" t="s">
        <v>84</v>
      </c>
      <c r="I18" s="20" t="s">
        <v>84</v>
      </c>
      <c r="J18" s="21" t="s">
        <v>97</v>
      </c>
      <c r="K18" s="20" t="s">
        <v>92</v>
      </c>
      <c r="L18" s="22">
        <v>25</v>
      </c>
      <c r="M18" s="22">
        <v>11</v>
      </c>
      <c r="N18" s="22">
        <v>11</v>
      </c>
      <c r="O18" s="22">
        <v>4</v>
      </c>
      <c r="P18" s="22">
        <v>6</v>
      </c>
      <c r="Q18" s="22">
        <v>6</v>
      </c>
      <c r="R18" s="22">
        <v>3</v>
      </c>
      <c r="S18" s="23">
        <f t="shared" si="0"/>
        <v>66</v>
      </c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25"/>
      <c r="AM18" s="25"/>
      <c r="AN18" s="25"/>
      <c r="AO18" s="25"/>
      <c r="AP18" s="25"/>
      <c r="AQ18" s="25"/>
      <c r="AR18" s="25"/>
      <c r="AS18" s="25"/>
      <c r="AT18" s="25"/>
      <c r="AU18" s="25"/>
      <c r="AV18" s="25"/>
      <c r="AW18" s="25"/>
      <c r="AX18" s="25"/>
    </row>
    <row r="19" spans="1:50" s="26" customFormat="1" ht="12.75" customHeight="1" x14ac:dyDescent="0.2">
      <c r="A19" s="13" t="s">
        <v>118</v>
      </c>
      <c r="B19" s="13" t="s">
        <v>68</v>
      </c>
      <c r="C19" s="13" t="s">
        <v>51</v>
      </c>
      <c r="D19" s="14">
        <v>3920522</v>
      </c>
      <c r="E19" s="14">
        <v>1500000</v>
      </c>
      <c r="F19" s="21" t="s">
        <v>86</v>
      </c>
      <c r="G19" s="20" t="s">
        <v>84</v>
      </c>
      <c r="H19" s="21" t="s">
        <v>84</v>
      </c>
      <c r="I19" s="28" t="s">
        <v>84</v>
      </c>
      <c r="J19" s="21" t="s">
        <v>98</v>
      </c>
      <c r="K19" s="20" t="s">
        <v>83</v>
      </c>
      <c r="L19" s="22">
        <v>28</v>
      </c>
      <c r="M19" s="22">
        <v>12</v>
      </c>
      <c r="N19" s="22">
        <v>10</v>
      </c>
      <c r="O19" s="22">
        <v>5</v>
      </c>
      <c r="P19" s="22">
        <v>7</v>
      </c>
      <c r="Q19" s="22">
        <v>7</v>
      </c>
      <c r="R19" s="22">
        <v>4</v>
      </c>
      <c r="S19" s="23">
        <f t="shared" si="0"/>
        <v>73</v>
      </c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25"/>
      <c r="AL19" s="25"/>
      <c r="AM19" s="25"/>
      <c r="AN19" s="25"/>
      <c r="AO19" s="25"/>
      <c r="AP19" s="25"/>
      <c r="AQ19" s="25"/>
      <c r="AR19" s="25"/>
      <c r="AS19" s="25"/>
      <c r="AT19" s="25"/>
      <c r="AU19" s="25"/>
      <c r="AV19" s="25"/>
      <c r="AW19" s="25"/>
      <c r="AX19" s="25"/>
    </row>
    <row r="20" spans="1:50" s="26" customFormat="1" ht="12" x14ac:dyDescent="0.2">
      <c r="A20" s="13" t="s">
        <v>113</v>
      </c>
      <c r="B20" s="13" t="s">
        <v>69</v>
      </c>
      <c r="C20" s="13" t="s">
        <v>52</v>
      </c>
      <c r="D20" s="14">
        <v>4998350</v>
      </c>
      <c r="E20" s="14">
        <v>1800000</v>
      </c>
      <c r="F20" s="21" t="s">
        <v>84</v>
      </c>
      <c r="G20" s="20" t="s">
        <v>84</v>
      </c>
      <c r="H20" s="21" t="s">
        <v>89</v>
      </c>
      <c r="I20" s="20" t="s">
        <v>83</v>
      </c>
      <c r="J20" s="21" t="s">
        <v>99</v>
      </c>
      <c r="K20" s="20" t="s">
        <v>83</v>
      </c>
      <c r="L20" s="22">
        <v>33</v>
      </c>
      <c r="M20" s="22">
        <v>13</v>
      </c>
      <c r="N20" s="22">
        <v>14</v>
      </c>
      <c r="O20" s="22">
        <v>4</v>
      </c>
      <c r="P20" s="22">
        <v>8</v>
      </c>
      <c r="Q20" s="22">
        <v>8</v>
      </c>
      <c r="R20" s="22">
        <v>4</v>
      </c>
      <c r="S20" s="23">
        <f t="shared" si="0"/>
        <v>84</v>
      </c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25"/>
      <c r="AL20" s="25"/>
      <c r="AM20" s="25"/>
      <c r="AN20" s="25"/>
      <c r="AO20" s="25"/>
      <c r="AP20" s="25"/>
      <c r="AQ20" s="25"/>
      <c r="AR20" s="25"/>
      <c r="AS20" s="25"/>
      <c r="AT20" s="25"/>
      <c r="AU20" s="25"/>
      <c r="AV20" s="25"/>
      <c r="AW20" s="25"/>
      <c r="AX20" s="25"/>
    </row>
    <row r="21" spans="1:50" s="26" customFormat="1" ht="12.75" customHeight="1" x14ac:dyDescent="0.2">
      <c r="A21" s="13" t="s">
        <v>123</v>
      </c>
      <c r="B21" s="13" t="s">
        <v>70</v>
      </c>
      <c r="C21" s="13" t="s">
        <v>53</v>
      </c>
      <c r="D21" s="14">
        <v>4090869</v>
      </c>
      <c r="E21" s="14">
        <v>800000</v>
      </c>
      <c r="F21" s="21" t="s">
        <v>87</v>
      </c>
      <c r="G21" s="20" t="s">
        <v>83</v>
      </c>
      <c r="H21" s="21" t="s">
        <v>91</v>
      </c>
      <c r="I21" s="20" t="s">
        <v>83</v>
      </c>
      <c r="J21" s="21" t="s">
        <v>100</v>
      </c>
      <c r="K21" s="20" t="s">
        <v>83</v>
      </c>
      <c r="L21" s="22">
        <v>25</v>
      </c>
      <c r="M21" s="22">
        <v>12</v>
      </c>
      <c r="N21" s="22">
        <v>9</v>
      </c>
      <c r="O21" s="22">
        <v>4</v>
      </c>
      <c r="P21" s="22">
        <v>6</v>
      </c>
      <c r="Q21" s="22">
        <v>6</v>
      </c>
      <c r="R21" s="22">
        <v>4</v>
      </c>
      <c r="S21" s="23">
        <f t="shared" si="0"/>
        <v>66</v>
      </c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5"/>
      <c r="AK21" s="25"/>
      <c r="AL21" s="25"/>
      <c r="AM21" s="25"/>
      <c r="AN21" s="25"/>
      <c r="AO21" s="25"/>
      <c r="AP21" s="25"/>
      <c r="AQ21" s="25"/>
      <c r="AR21" s="25"/>
      <c r="AS21" s="25"/>
      <c r="AT21" s="25"/>
      <c r="AU21" s="25"/>
      <c r="AV21" s="25"/>
      <c r="AW21" s="25"/>
      <c r="AX21" s="25"/>
    </row>
    <row r="22" spans="1:50" s="26" customFormat="1" ht="12.75" customHeight="1" x14ac:dyDescent="0.2">
      <c r="A22" s="13" t="s">
        <v>117</v>
      </c>
      <c r="B22" s="13" t="s">
        <v>71</v>
      </c>
      <c r="C22" s="13" t="s">
        <v>54</v>
      </c>
      <c r="D22" s="14">
        <v>4324230</v>
      </c>
      <c r="E22" s="14">
        <v>600000</v>
      </c>
      <c r="F22" s="21" t="s">
        <v>88</v>
      </c>
      <c r="G22" s="20" t="s">
        <v>83</v>
      </c>
      <c r="H22" s="21" t="s">
        <v>82</v>
      </c>
      <c r="I22" s="20" t="s">
        <v>83</v>
      </c>
      <c r="J22" s="21" t="s">
        <v>101</v>
      </c>
      <c r="K22" s="20" t="s">
        <v>83</v>
      </c>
      <c r="L22" s="22">
        <v>31</v>
      </c>
      <c r="M22" s="22">
        <v>11</v>
      </c>
      <c r="N22" s="22">
        <v>12</v>
      </c>
      <c r="O22" s="22">
        <v>4</v>
      </c>
      <c r="P22" s="22">
        <v>7</v>
      </c>
      <c r="Q22" s="22">
        <v>8</v>
      </c>
      <c r="R22" s="22">
        <v>4</v>
      </c>
      <c r="S22" s="23">
        <f t="shared" si="0"/>
        <v>77</v>
      </c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25"/>
      <c r="AM22" s="25"/>
      <c r="AN22" s="25"/>
      <c r="AO22" s="25"/>
      <c r="AP22" s="25"/>
      <c r="AQ22" s="25"/>
      <c r="AR22" s="25"/>
      <c r="AS22" s="25"/>
      <c r="AT22" s="25"/>
      <c r="AU22" s="25"/>
      <c r="AV22" s="25"/>
      <c r="AW22" s="25"/>
      <c r="AX22" s="25"/>
    </row>
    <row r="23" spans="1:50" s="26" customFormat="1" ht="13.5" customHeight="1" x14ac:dyDescent="0.2">
      <c r="A23" s="13" t="s">
        <v>126</v>
      </c>
      <c r="B23" s="13" t="s">
        <v>72</v>
      </c>
      <c r="C23" s="13" t="s">
        <v>55</v>
      </c>
      <c r="D23" s="14">
        <v>2220000</v>
      </c>
      <c r="E23" s="14">
        <v>700000</v>
      </c>
      <c r="F23" s="21" t="s">
        <v>89</v>
      </c>
      <c r="G23" s="20" t="s">
        <v>83</v>
      </c>
      <c r="H23" s="21" t="s">
        <v>84</v>
      </c>
      <c r="I23" s="20" t="s">
        <v>84</v>
      </c>
      <c r="J23" s="21" t="s">
        <v>102</v>
      </c>
      <c r="K23" s="20" t="s">
        <v>84</v>
      </c>
      <c r="L23" s="22">
        <v>20</v>
      </c>
      <c r="M23" s="22">
        <v>10</v>
      </c>
      <c r="N23" s="22">
        <v>10</v>
      </c>
      <c r="O23" s="22">
        <v>4</v>
      </c>
      <c r="P23" s="22">
        <v>5</v>
      </c>
      <c r="Q23" s="22">
        <v>5</v>
      </c>
      <c r="R23" s="22">
        <v>3</v>
      </c>
      <c r="S23" s="23">
        <f t="shared" si="0"/>
        <v>57</v>
      </c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5"/>
      <c r="AK23" s="25"/>
      <c r="AL23" s="25"/>
      <c r="AM23" s="25"/>
      <c r="AN23" s="25"/>
      <c r="AO23" s="25"/>
      <c r="AP23" s="25"/>
      <c r="AQ23" s="25"/>
      <c r="AR23" s="25"/>
      <c r="AS23" s="25"/>
      <c r="AT23" s="25"/>
      <c r="AU23" s="25"/>
      <c r="AV23" s="25"/>
      <c r="AW23" s="25"/>
      <c r="AX23" s="25"/>
    </row>
    <row r="24" spans="1:50" s="26" customFormat="1" ht="12.75" customHeight="1" x14ac:dyDescent="0.2">
      <c r="A24" s="13" t="s">
        <v>112</v>
      </c>
      <c r="B24" s="13" t="s">
        <v>73</v>
      </c>
      <c r="C24" s="13" t="s">
        <v>56</v>
      </c>
      <c r="D24" s="14">
        <v>3490500</v>
      </c>
      <c r="E24" s="14">
        <v>1600000</v>
      </c>
      <c r="F24" s="21" t="s">
        <v>84</v>
      </c>
      <c r="G24" s="20" t="s">
        <v>84</v>
      </c>
      <c r="H24" s="21" t="s">
        <v>87</v>
      </c>
      <c r="I24" s="20" t="s">
        <v>83</v>
      </c>
      <c r="J24" s="21" t="s">
        <v>103</v>
      </c>
      <c r="K24" s="20" t="s">
        <v>84</v>
      </c>
      <c r="L24" s="22">
        <v>35</v>
      </c>
      <c r="M24" s="22">
        <v>12</v>
      </c>
      <c r="N24" s="22">
        <v>14</v>
      </c>
      <c r="O24" s="22">
        <v>5</v>
      </c>
      <c r="P24" s="22">
        <v>9</v>
      </c>
      <c r="Q24" s="22">
        <v>9</v>
      </c>
      <c r="R24" s="22">
        <v>3</v>
      </c>
      <c r="S24" s="23">
        <f t="shared" si="0"/>
        <v>87</v>
      </c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L24" s="25"/>
      <c r="AM24" s="25"/>
      <c r="AN24" s="25"/>
      <c r="AO24" s="25"/>
      <c r="AP24" s="25"/>
      <c r="AQ24" s="25"/>
      <c r="AR24" s="25"/>
      <c r="AS24" s="25"/>
      <c r="AT24" s="25"/>
      <c r="AU24" s="25"/>
      <c r="AV24" s="25"/>
      <c r="AW24" s="25"/>
      <c r="AX24" s="25"/>
    </row>
    <row r="25" spans="1:50" s="26" customFormat="1" ht="12.75" customHeight="1" x14ac:dyDescent="0.2">
      <c r="A25" s="13" t="s">
        <v>120</v>
      </c>
      <c r="B25" s="13" t="s">
        <v>74</v>
      </c>
      <c r="C25" s="13" t="s">
        <v>57</v>
      </c>
      <c r="D25" s="14">
        <v>4965000</v>
      </c>
      <c r="E25" s="14">
        <v>1500000</v>
      </c>
      <c r="F25" s="21" t="s">
        <v>90</v>
      </c>
      <c r="G25" s="29" t="s">
        <v>83</v>
      </c>
      <c r="H25" s="21" t="s">
        <v>85</v>
      </c>
      <c r="I25" s="30" t="s">
        <v>84</v>
      </c>
      <c r="J25" s="21" t="s">
        <v>104</v>
      </c>
      <c r="K25" s="31" t="s">
        <v>83</v>
      </c>
      <c r="L25" s="22">
        <v>27</v>
      </c>
      <c r="M25" s="22">
        <v>11</v>
      </c>
      <c r="N25" s="22">
        <v>10</v>
      </c>
      <c r="O25" s="22">
        <v>5</v>
      </c>
      <c r="P25" s="22">
        <v>7</v>
      </c>
      <c r="Q25" s="22">
        <v>7</v>
      </c>
      <c r="R25" s="22">
        <v>3</v>
      </c>
      <c r="S25" s="23">
        <f t="shared" si="0"/>
        <v>70</v>
      </c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25"/>
      <c r="AO25" s="25"/>
      <c r="AP25" s="25"/>
      <c r="AQ25" s="25"/>
      <c r="AR25" s="25"/>
      <c r="AS25" s="25"/>
      <c r="AT25" s="25"/>
      <c r="AU25" s="25"/>
      <c r="AV25" s="25"/>
      <c r="AW25" s="25"/>
      <c r="AX25" s="25"/>
    </row>
    <row r="26" spans="1:50" s="26" customFormat="1" ht="12.75" customHeight="1" x14ac:dyDescent="0.2">
      <c r="A26" s="13" t="s">
        <v>127</v>
      </c>
      <c r="B26" s="13" t="s">
        <v>75</v>
      </c>
      <c r="C26" s="13" t="s">
        <v>58</v>
      </c>
      <c r="D26" s="14">
        <v>4769000</v>
      </c>
      <c r="E26" s="14">
        <v>2100000</v>
      </c>
      <c r="F26" s="21" t="s">
        <v>91</v>
      </c>
      <c r="G26" s="30" t="s">
        <v>83</v>
      </c>
      <c r="H26" s="21" t="s">
        <v>84</v>
      </c>
      <c r="I26" s="30" t="s">
        <v>84</v>
      </c>
      <c r="J26" s="21" t="s">
        <v>94</v>
      </c>
      <c r="K26" s="31" t="s">
        <v>83</v>
      </c>
      <c r="L26" s="22">
        <v>26</v>
      </c>
      <c r="M26" s="22">
        <v>11</v>
      </c>
      <c r="N26" s="22">
        <v>9</v>
      </c>
      <c r="O26" s="22">
        <v>4</v>
      </c>
      <c r="P26" s="22">
        <v>7</v>
      </c>
      <c r="Q26" s="22">
        <v>7</v>
      </c>
      <c r="R26" s="22">
        <v>2</v>
      </c>
      <c r="S26" s="23">
        <f t="shared" si="0"/>
        <v>66</v>
      </c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  <c r="AI26" s="25"/>
      <c r="AJ26" s="25"/>
      <c r="AK26" s="25"/>
      <c r="AL26" s="25"/>
      <c r="AM26" s="25"/>
      <c r="AN26" s="25"/>
      <c r="AO26" s="25"/>
      <c r="AP26" s="25"/>
      <c r="AQ26" s="25"/>
      <c r="AR26" s="25"/>
      <c r="AS26" s="25"/>
      <c r="AT26" s="25"/>
      <c r="AU26" s="25"/>
      <c r="AV26" s="25"/>
      <c r="AW26" s="25"/>
      <c r="AX26" s="25"/>
    </row>
    <row r="27" spans="1:50" s="26" customFormat="1" ht="12.75" customHeight="1" x14ac:dyDescent="0.2">
      <c r="A27" s="13" t="s">
        <v>110</v>
      </c>
      <c r="B27" s="13" t="s">
        <v>76</v>
      </c>
      <c r="C27" s="13" t="s">
        <v>59</v>
      </c>
      <c r="D27" s="14">
        <v>9569500</v>
      </c>
      <c r="E27" s="14">
        <v>2200000</v>
      </c>
      <c r="F27" s="19" t="s">
        <v>82</v>
      </c>
      <c r="G27" s="30" t="s">
        <v>83</v>
      </c>
      <c r="H27" s="21" t="s">
        <v>84</v>
      </c>
      <c r="I27" s="30" t="s">
        <v>84</v>
      </c>
      <c r="J27" s="21" t="s">
        <v>105</v>
      </c>
      <c r="K27" s="31" t="s">
        <v>83</v>
      </c>
      <c r="L27" s="22">
        <v>37</v>
      </c>
      <c r="M27" s="22">
        <v>14</v>
      </c>
      <c r="N27" s="22">
        <v>14</v>
      </c>
      <c r="O27" s="22">
        <v>5</v>
      </c>
      <c r="P27" s="22">
        <v>9</v>
      </c>
      <c r="Q27" s="22">
        <v>9</v>
      </c>
      <c r="R27" s="22">
        <v>4</v>
      </c>
      <c r="S27" s="23">
        <f t="shared" si="0"/>
        <v>92</v>
      </c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5"/>
      <c r="AJ27" s="25"/>
      <c r="AK27" s="25"/>
      <c r="AL27" s="25"/>
      <c r="AM27" s="25"/>
      <c r="AN27" s="25"/>
      <c r="AO27" s="25"/>
      <c r="AP27" s="25"/>
      <c r="AQ27" s="25"/>
      <c r="AR27" s="25"/>
      <c r="AS27" s="25"/>
      <c r="AT27" s="25"/>
      <c r="AU27" s="25"/>
      <c r="AV27" s="25"/>
      <c r="AW27" s="25"/>
      <c r="AX27" s="25"/>
    </row>
    <row r="28" spans="1:50" s="26" customFormat="1" ht="12" x14ac:dyDescent="0.2">
      <c r="A28" s="13" t="s">
        <v>121</v>
      </c>
      <c r="B28" s="13" t="s">
        <v>77</v>
      </c>
      <c r="C28" s="13" t="s">
        <v>60</v>
      </c>
      <c r="D28" s="14">
        <v>8912191</v>
      </c>
      <c r="E28" s="14">
        <v>2500000</v>
      </c>
      <c r="F28" s="21" t="s">
        <v>84</v>
      </c>
      <c r="G28" s="30" t="s">
        <v>84</v>
      </c>
      <c r="H28" s="21" t="s">
        <v>93</v>
      </c>
      <c r="I28" s="30" t="s">
        <v>83</v>
      </c>
      <c r="J28" s="21" t="s">
        <v>95</v>
      </c>
      <c r="K28" s="31" t="s">
        <v>83</v>
      </c>
      <c r="L28" s="22">
        <v>27</v>
      </c>
      <c r="M28" s="22">
        <v>12</v>
      </c>
      <c r="N28" s="22">
        <v>13</v>
      </c>
      <c r="O28" s="22">
        <v>4</v>
      </c>
      <c r="P28" s="22">
        <v>6</v>
      </c>
      <c r="Q28" s="22">
        <v>5</v>
      </c>
      <c r="R28" s="22">
        <v>4</v>
      </c>
      <c r="S28" s="23">
        <f t="shared" si="0"/>
        <v>71</v>
      </c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25"/>
      <c r="AJ28" s="25"/>
      <c r="AK28" s="25"/>
      <c r="AL28" s="25"/>
      <c r="AM28" s="25"/>
      <c r="AN28" s="25"/>
      <c r="AO28" s="25"/>
      <c r="AP28" s="25"/>
      <c r="AQ28" s="25"/>
      <c r="AR28" s="25"/>
      <c r="AS28" s="25"/>
      <c r="AT28" s="25"/>
      <c r="AU28" s="25"/>
      <c r="AV28" s="25"/>
      <c r="AW28" s="25"/>
      <c r="AX28" s="25"/>
    </row>
    <row r="29" spans="1:50" s="26" customFormat="1" ht="12.75" customHeight="1" x14ac:dyDescent="0.2">
      <c r="A29" s="13" t="s">
        <v>119</v>
      </c>
      <c r="B29" s="13" t="s">
        <v>78</v>
      </c>
      <c r="C29" s="13" t="s">
        <v>61</v>
      </c>
      <c r="D29" s="14">
        <v>3680000</v>
      </c>
      <c r="E29" s="14">
        <v>1300000</v>
      </c>
      <c r="F29" s="21" t="s">
        <v>85</v>
      </c>
      <c r="G29" s="30" t="s">
        <v>84</v>
      </c>
      <c r="H29" s="21" t="s">
        <v>90</v>
      </c>
      <c r="I29" s="29" t="s">
        <v>83</v>
      </c>
      <c r="J29" s="21" t="s">
        <v>96</v>
      </c>
      <c r="K29" s="31" t="s">
        <v>83</v>
      </c>
      <c r="L29" s="22">
        <v>27</v>
      </c>
      <c r="M29" s="22">
        <v>12</v>
      </c>
      <c r="N29" s="22">
        <v>12</v>
      </c>
      <c r="O29" s="22">
        <v>3</v>
      </c>
      <c r="P29" s="22">
        <v>7</v>
      </c>
      <c r="Q29" s="22">
        <v>7</v>
      </c>
      <c r="R29" s="22">
        <v>3</v>
      </c>
      <c r="S29" s="23">
        <f t="shared" si="0"/>
        <v>71</v>
      </c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5"/>
      <c r="AM29" s="25"/>
      <c r="AN29" s="25"/>
      <c r="AO29" s="25"/>
      <c r="AP29" s="25"/>
      <c r="AQ29" s="25"/>
      <c r="AR29" s="25"/>
      <c r="AS29" s="25"/>
      <c r="AT29" s="25"/>
      <c r="AU29" s="25"/>
      <c r="AV29" s="25"/>
      <c r="AW29" s="25"/>
      <c r="AX29" s="25"/>
    </row>
    <row r="30" spans="1:50" s="26" customFormat="1" ht="12.75" customHeight="1" x14ac:dyDescent="0.2">
      <c r="A30" s="13" t="s">
        <v>111</v>
      </c>
      <c r="B30" s="13" t="s">
        <v>79</v>
      </c>
      <c r="C30" s="13" t="s">
        <v>62</v>
      </c>
      <c r="D30" s="14">
        <v>3619400</v>
      </c>
      <c r="E30" s="14">
        <v>1500000</v>
      </c>
      <c r="F30" s="21" t="s">
        <v>84</v>
      </c>
      <c r="G30" s="30" t="s">
        <v>84</v>
      </c>
      <c r="H30" s="21" t="s">
        <v>84</v>
      </c>
      <c r="I30" s="30" t="s">
        <v>84</v>
      </c>
      <c r="J30" s="21" t="s">
        <v>97</v>
      </c>
      <c r="K30" s="31" t="s">
        <v>83</v>
      </c>
      <c r="L30" s="22">
        <v>36</v>
      </c>
      <c r="M30" s="22">
        <v>12</v>
      </c>
      <c r="N30" s="22">
        <v>13</v>
      </c>
      <c r="O30" s="22">
        <v>5</v>
      </c>
      <c r="P30" s="22">
        <v>9</v>
      </c>
      <c r="Q30" s="22">
        <v>9</v>
      </c>
      <c r="R30" s="22">
        <v>3</v>
      </c>
      <c r="S30" s="23">
        <f t="shared" si="0"/>
        <v>87</v>
      </c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5"/>
      <c r="AH30" s="25"/>
      <c r="AI30" s="25"/>
      <c r="AJ30" s="25"/>
      <c r="AK30" s="25"/>
      <c r="AL30" s="25"/>
      <c r="AM30" s="25"/>
      <c r="AN30" s="25"/>
      <c r="AO30" s="25"/>
      <c r="AP30" s="25"/>
      <c r="AQ30" s="25"/>
      <c r="AR30" s="25"/>
      <c r="AS30" s="25"/>
      <c r="AT30" s="25"/>
      <c r="AU30" s="25"/>
      <c r="AV30" s="25"/>
      <c r="AW30" s="25"/>
      <c r="AX30" s="25"/>
    </row>
    <row r="31" spans="1:50" s="26" customFormat="1" ht="12.75" customHeight="1" x14ac:dyDescent="0.2">
      <c r="A31" s="13" t="s">
        <v>114</v>
      </c>
      <c r="B31" s="13" t="s">
        <v>80</v>
      </c>
      <c r="C31" s="13" t="s">
        <v>63</v>
      </c>
      <c r="D31" s="14">
        <v>9794000</v>
      </c>
      <c r="E31" s="14">
        <v>2000000</v>
      </c>
      <c r="F31" s="21" t="s">
        <v>84</v>
      </c>
      <c r="G31" s="30" t="s">
        <v>84</v>
      </c>
      <c r="H31" s="21" t="s">
        <v>88</v>
      </c>
      <c r="I31" s="30" t="s">
        <v>83</v>
      </c>
      <c r="J31" s="21" t="s">
        <v>98</v>
      </c>
      <c r="K31" s="31" t="s">
        <v>83</v>
      </c>
      <c r="L31" s="22">
        <v>35</v>
      </c>
      <c r="M31" s="22">
        <v>12</v>
      </c>
      <c r="N31" s="22">
        <v>12</v>
      </c>
      <c r="O31" s="22">
        <v>5</v>
      </c>
      <c r="P31" s="22">
        <v>8</v>
      </c>
      <c r="Q31" s="22">
        <v>8</v>
      </c>
      <c r="R31" s="22">
        <v>4</v>
      </c>
      <c r="S31" s="23">
        <f t="shared" si="0"/>
        <v>84</v>
      </c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25"/>
      <c r="AI31" s="25"/>
      <c r="AJ31" s="25"/>
      <c r="AK31" s="25"/>
      <c r="AL31" s="25"/>
      <c r="AM31" s="25"/>
      <c r="AN31" s="25"/>
      <c r="AO31" s="25"/>
      <c r="AP31" s="25"/>
      <c r="AQ31" s="25"/>
      <c r="AR31" s="25"/>
      <c r="AS31" s="25"/>
      <c r="AT31" s="25"/>
      <c r="AU31" s="25"/>
      <c r="AV31" s="25"/>
      <c r="AW31" s="25"/>
      <c r="AX31" s="25"/>
    </row>
    <row r="32" spans="1:50" s="26" customFormat="1" ht="12.75" customHeight="1" x14ac:dyDescent="0.2">
      <c r="A32" s="15" t="s">
        <v>115</v>
      </c>
      <c r="B32" s="15" t="s">
        <v>81</v>
      </c>
      <c r="C32" s="15" t="s">
        <v>64</v>
      </c>
      <c r="D32" s="16">
        <v>2778000</v>
      </c>
      <c r="E32" s="16">
        <v>1742000</v>
      </c>
      <c r="F32" s="32" t="s">
        <v>84</v>
      </c>
      <c r="G32" s="33" t="s">
        <v>84</v>
      </c>
      <c r="H32" s="32" t="s">
        <v>89</v>
      </c>
      <c r="I32" s="33" t="s">
        <v>83</v>
      </c>
      <c r="J32" s="32" t="s">
        <v>99</v>
      </c>
      <c r="K32" s="34" t="s">
        <v>83</v>
      </c>
      <c r="L32" s="22">
        <v>34</v>
      </c>
      <c r="M32" s="22">
        <v>12</v>
      </c>
      <c r="N32" s="22">
        <v>12</v>
      </c>
      <c r="O32" s="22">
        <v>5</v>
      </c>
      <c r="P32" s="22">
        <v>8</v>
      </c>
      <c r="Q32" s="22">
        <v>8</v>
      </c>
      <c r="R32" s="22">
        <v>3</v>
      </c>
      <c r="S32" s="23">
        <f t="shared" si="0"/>
        <v>82</v>
      </c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25"/>
      <c r="AG32" s="25"/>
      <c r="AH32" s="25"/>
      <c r="AI32" s="25"/>
      <c r="AJ32" s="25"/>
      <c r="AK32" s="25"/>
      <c r="AL32" s="25"/>
      <c r="AM32" s="25"/>
      <c r="AN32" s="25"/>
      <c r="AO32" s="25"/>
      <c r="AP32" s="25"/>
      <c r="AQ32" s="25"/>
      <c r="AR32" s="25"/>
      <c r="AS32" s="25"/>
      <c r="AT32" s="25"/>
      <c r="AU32" s="25"/>
      <c r="AV32" s="25"/>
      <c r="AW32" s="25"/>
      <c r="AX32" s="25"/>
    </row>
    <row r="33" spans="4:8" ht="12.75" x14ac:dyDescent="0.25">
      <c r="D33" s="48">
        <f>SUM(D15:D32)</f>
        <v>89896190</v>
      </c>
      <c r="E33" s="48">
        <f>SUM(E15:E32)</f>
        <v>27669200</v>
      </c>
      <c r="F33" s="48"/>
    </row>
    <row r="34" spans="4:8" ht="12.75" x14ac:dyDescent="0.25">
      <c r="E34" s="48"/>
      <c r="F34" s="48"/>
      <c r="G34" s="48"/>
      <c r="H34" s="48"/>
    </row>
  </sheetData>
  <mergeCells count="18">
    <mergeCell ref="R12:R13"/>
    <mergeCell ref="S12:S13"/>
    <mergeCell ref="L12:L13"/>
    <mergeCell ref="M12:M13"/>
    <mergeCell ref="N12:N13"/>
    <mergeCell ref="O12:O13"/>
    <mergeCell ref="P12:P13"/>
    <mergeCell ref="Q12:Q13"/>
    <mergeCell ref="D8:K8"/>
    <mergeCell ref="D10:K10"/>
    <mergeCell ref="A12:A14"/>
    <mergeCell ref="B12:B14"/>
    <mergeCell ref="C12:C14"/>
    <mergeCell ref="D12:D14"/>
    <mergeCell ref="E12:E14"/>
    <mergeCell ref="F12:G13"/>
    <mergeCell ref="H12:I13"/>
    <mergeCell ref="J12:K13"/>
  </mergeCells>
  <dataValidations count="4">
    <dataValidation type="decimal" operator="lessThanOrEqual" allowBlank="1" showInputMessage="1" showErrorMessage="1" error="max. 40" sqref="L15:L32" xr:uid="{DA192948-759C-403C-BFFF-C2FA4D238890}">
      <formula1>40</formula1>
    </dataValidation>
    <dataValidation type="decimal" operator="lessThanOrEqual" allowBlank="1" showInputMessage="1" showErrorMessage="1" error="max. 15" sqref="M15:N32" xr:uid="{A1B1C184-83ED-454D-A80E-A4314B23985B}">
      <formula1>15</formula1>
    </dataValidation>
    <dataValidation type="decimal" operator="lessThanOrEqual" allowBlank="1" showInputMessage="1" showErrorMessage="1" error="max. 10" sqref="P15:Q32" xr:uid="{DFBB02BC-FDFE-4E0E-A165-7D55A3297A3F}">
      <formula1>10</formula1>
    </dataValidation>
    <dataValidation type="decimal" operator="lessThanOrEqual" allowBlank="1" showInputMessage="1" showErrorMessage="1" error="max. 5" sqref="O15:O32 R15:R32" xr:uid="{4FB3B93F-406B-4DBA-AA59-F16AE5AC2C07}">
      <formula1>5</formula1>
    </dataValidation>
  </dataValidation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D8F479-574A-439F-9192-A23135523E59}">
  <dimension ref="A1:AX34"/>
  <sheetViews>
    <sheetView workbookViewId="0"/>
  </sheetViews>
  <sheetFormatPr defaultColWidth="9.140625" defaultRowHeight="15" x14ac:dyDescent="0.25"/>
  <cols>
    <col min="1" max="1" width="11.7109375" style="45" customWidth="1"/>
    <col min="2" max="2" width="30" style="45" bestFit="1" customWidth="1"/>
    <col min="3" max="3" width="36" style="45" customWidth="1"/>
    <col min="4" max="4" width="15.5703125" style="45" customWidth="1"/>
    <col min="5" max="5" width="15" style="45" customWidth="1"/>
    <col min="6" max="6" width="18.42578125" style="45" customWidth="1"/>
    <col min="7" max="7" width="5.7109375" style="46" customWidth="1"/>
    <col min="8" max="8" width="17.5703125" style="46" customWidth="1"/>
    <col min="9" max="9" width="5.7109375" style="45" customWidth="1"/>
    <col min="10" max="10" width="17.7109375" style="45" customWidth="1"/>
    <col min="11" max="11" width="5.7109375" style="45" customWidth="1"/>
    <col min="12" max="12" width="9.7109375" style="45" customWidth="1"/>
    <col min="13" max="19" width="9.28515625" style="45" customWidth="1"/>
    <col min="20" max="16384" width="9.140625" style="45"/>
  </cols>
  <sheetData>
    <row r="1" spans="1:50" ht="38.25" customHeight="1" x14ac:dyDescent="0.25">
      <c r="A1" s="44" t="s">
        <v>37</v>
      </c>
    </row>
    <row r="2" spans="1:50" x14ac:dyDescent="0.25">
      <c r="A2" s="47" t="s">
        <v>45</v>
      </c>
      <c r="D2" s="47" t="s">
        <v>25</v>
      </c>
    </row>
    <row r="3" spans="1:50" x14ac:dyDescent="0.25">
      <c r="A3" s="47" t="s">
        <v>36</v>
      </c>
      <c r="D3" s="45" t="s">
        <v>38</v>
      </c>
    </row>
    <row r="4" spans="1:50" x14ac:dyDescent="0.25">
      <c r="A4" s="47" t="s">
        <v>46</v>
      </c>
      <c r="D4" s="45" t="s">
        <v>39</v>
      </c>
    </row>
    <row r="5" spans="1:50" ht="12.75" x14ac:dyDescent="0.25">
      <c r="A5" s="47" t="s">
        <v>47</v>
      </c>
      <c r="D5" s="45" t="s">
        <v>40</v>
      </c>
    </row>
    <row r="6" spans="1:50" x14ac:dyDescent="0.25">
      <c r="A6" s="9" t="s">
        <v>44</v>
      </c>
      <c r="D6" s="45" t="s">
        <v>41</v>
      </c>
    </row>
    <row r="7" spans="1:50" ht="12.75" x14ac:dyDescent="0.25">
      <c r="A7" s="47" t="s">
        <v>24</v>
      </c>
      <c r="D7" s="45" t="s">
        <v>42</v>
      </c>
    </row>
    <row r="8" spans="1:50" ht="12.6" customHeight="1" x14ac:dyDescent="0.25">
      <c r="D8" s="41"/>
      <c r="E8" s="41"/>
      <c r="F8" s="41"/>
      <c r="G8" s="41"/>
      <c r="H8" s="41"/>
      <c r="I8" s="41"/>
      <c r="J8" s="41"/>
      <c r="K8" s="41"/>
    </row>
    <row r="9" spans="1:50" ht="12.6" customHeight="1" x14ac:dyDescent="0.25">
      <c r="A9" s="47"/>
      <c r="D9" s="47" t="s">
        <v>26</v>
      </c>
      <c r="E9" s="49"/>
      <c r="F9" s="49"/>
      <c r="G9" s="49"/>
      <c r="H9" s="49"/>
      <c r="I9" s="49"/>
      <c r="J9" s="49"/>
      <c r="K9" s="49"/>
    </row>
    <row r="10" spans="1:50" ht="39" customHeight="1" x14ac:dyDescent="0.25">
      <c r="A10" s="47"/>
      <c r="D10" s="41" t="s">
        <v>43</v>
      </c>
      <c r="E10" s="41"/>
      <c r="F10" s="41"/>
      <c r="G10" s="41"/>
      <c r="H10" s="41"/>
      <c r="I10" s="41"/>
      <c r="J10" s="41"/>
      <c r="K10" s="41"/>
    </row>
    <row r="11" spans="1:50" ht="12.6" customHeight="1" x14ac:dyDescent="0.25">
      <c r="A11" s="47"/>
    </row>
    <row r="12" spans="1:50" ht="26.45" customHeight="1" x14ac:dyDescent="0.25">
      <c r="A12" s="35" t="s">
        <v>0</v>
      </c>
      <c r="B12" s="35" t="s">
        <v>1</v>
      </c>
      <c r="C12" s="35" t="s">
        <v>19</v>
      </c>
      <c r="D12" s="35" t="s">
        <v>13</v>
      </c>
      <c r="E12" s="38" t="s">
        <v>2</v>
      </c>
      <c r="F12" s="35" t="s">
        <v>33</v>
      </c>
      <c r="G12" s="35"/>
      <c r="H12" s="35" t="s">
        <v>34</v>
      </c>
      <c r="I12" s="35"/>
      <c r="J12" s="35" t="s">
        <v>35</v>
      </c>
      <c r="K12" s="35"/>
      <c r="L12" s="35" t="s">
        <v>15</v>
      </c>
      <c r="M12" s="35" t="s">
        <v>14</v>
      </c>
      <c r="N12" s="35" t="s">
        <v>16</v>
      </c>
      <c r="O12" s="35" t="s">
        <v>30</v>
      </c>
      <c r="P12" s="35" t="s">
        <v>31</v>
      </c>
      <c r="Q12" s="35" t="s">
        <v>32</v>
      </c>
      <c r="R12" s="35" t="s">
        <v>3</v>
      </c>
      <c r="S12" s="35" t="s">
        <v>4</v>
      </c>
    </row>
    <row r="13" spans="1:50" ht="59.45" customHeight="1" x14ac:dyDescent="0.25">
      <c r="A13" s="36"/>
      <c r="B13" s="36"/>
      <c r="C13" s="36"/>
      <c r="D13" s="36"/>
      <c r="E13" s="39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</row>
    <row r="14" spans="1:50" ht="42" customHeight="1" x14ac:dyDescent="0.25">
      <c r="A14" s="37"/>
      <c r="B14" s="37"/>
      <c r="C14" s="37"/>
      <c r="D14" s="37"/>
      <c r="E14" s="40"/>
      <c r="F14" s="5" t="s">
        <v>27</v>
      </c>
      <c r="G14" s="50" t="s">
        <v>28</v>
      </c>
      <c r="H14" s="50" t="s">
        <v>27</v>
      </c>
      <c r="I14" s="50" t="s">
        <v>28</v>
      </c>
      <c r="J14" s="50" t="s">
        <v>27</v>
      </c>
      <c r="K14" s="50" t="s">
        <v>28</v>
      </c>
      <c r="L14" s="50" t="s">
        <v>29</v>
      </c>
      <c r="M14" s="50" t="s">
        <v>21</v>
      </c>
      <c r="N14" s="50" t="s">
        <v>21</v>
      </c>
      <c r="O14" s="50" t="s">
        <v>22</v>
      </c>
      <c r="P14" s="50" t="s">
        <v>23</v>
      </c>
      <c r="Q14" s="50" t="s">
        <v>23</v>
      </c>
      <c r="R14" s="50" t="s">
        <v>22</v>
      </c>
      <c r="S14" s="50"/>
    </row>
    <row r="15" spans="1:50" s="26" customFormat="1" ht="12.75" customHeight="1" x14ac:dyDescent="0.2">
      <c r="A15" s="13" t="s">
        <v>124</v>
      </c>
      <c r="B15" s="13" t="s">
        <v>65</v>
      </c>
      <c r="C15" s="13" t="s">
        <v>48</v>
      </c>
      <c r="D15" s="14">
        <v>5716000</v>
      </c>
      <c r="E15" s="14">
        <v>1500000</v>
      </c>
      <c r="F15" s="19" t="s">
        <v>82</v>
      </c>
      <c r="G15" s="20" t="s">
        <v>83</v>
      </c>
      <c r="H15" s="21" t="s">
        <v>84</v>
      </c>
      <c r="I15" s="20" t="s">
        <v>84</v>
      </c>
      <c r="J15" s="21" t="s">
        <v>94</v>
      </c>
      <c r="K15" s="20" t="s">
        <v>83</v>
      </c>
      <c r="L15" s="22">
        <v>23</v>
      </c>
      <c r="M15" s="22">
        <v>10</v>
      </c>
      <c r="N15" s="22">
        <v>10</v>
      </c>
      <c r="O15" s="22">
        <v>3</v>
      </c>
      <c r="P15" s="22">
        <v>7</v>
      </c>
      <c r="Q15" s="22">
        <v>5</v>
      </c>
      <c r="R15" s="22">
        <v>4</v>
      </c>
      <c r="S15" s="23">
        <f>SUM(L15:R15)</f>
        <v>62</v>
      </c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5"/>
      <c r="AK15" s="25"/>
      <c r="AL15" s="25"/>
      <c r="AM15" s="25"/>
      <c r="AN15" s="25"/>
      <c r="AO15" s="25"/>
      <c r="AP15" s="25"/>
      <c r="AQ15" s="25"/>
      <c r="AR15" s="25"/>
      <c r="AS15" s="25"/>
      <c r="AT15" s="25"/>
      <c r="AU15" s="25"/>
      <c r="AV15" s="25"/>
      <c r="AW15" s="25"/>
      <c r="AX15" s="25"/>
    </row>
    <row r="16" spans="1:50" s="26" customFormat="1" ht="12.75" customHeight="1" x14ac:dyDescent="0.2">
      <c r="A16" s="13" t="s">
        <v>125</v>
      </c>
      <c r="B16" s="13" t="s">
        <v>65</v>
      </c>
      <c r="C16" s="13" t="s">
        <v>49</v>
      </c>
      <c r="D16" s="14">
        <v>5064000</v>
      </c>
      <c r="E16" s="14">
        <v>1200000</v>
      </c>
      <c r="F16" s="21" t="s">
        <v>84</v>
      </c>
      <c r="G16" s="20" t="s">
        <v>84</v>
      </c>
      <c r="H16" s="21" t="s">
        <v>84</v>
      </c>
      <c r="I16" s="20" t="s">
        <v>84</v>
      </c>
      <c r="J16" s="21" t="s">
        <v>95</v>
      </c>
      <c r="K16" s="20" t="s">
        <v>83</v>
      </c>
      <c r="L16" s="22">
        <v>25</v>
      </c>
      <c r="M16" s="22">
        <v>10</v>
      </c>
      <c r="N16" s="22">
        <v>9</v>
      </c>
      <c r="O16" s="22">
        <v>3</v>
      </c>
      <c r="P16" s="22">
        <v>7</v>
      </c>
      <c r="Q16" s="22">
        <v>5</v>
      </c>
      <c r="R16" s="22">
        <v>4</v>
      </c>
      <c r="S16" s="23">
        <f t="shared" ref="S16:S32" si="0">SUM(L16:R16)</f>
        <v>63</v>
      </c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25"/>
      <c r="AL16" s="25"/>
      <c r="AM16" s="25"/>
      <c r="AN16" s="25"/>
      <c r="AO16" s="25"/>
      <c r="AP16" s="25"/>
      <c r="AQ16" s="25"/>
      <c r="AR16" s="25"/>
      <c r="AS16" s="25"/>
      <c r="AT16" s="25"/>
      <c r="AU16" s="25"/>
      <c r="AV16" s="25"/>
      <c r="AW16" s="25"/>
      <c r="AX16" s="25"/>
    </row>
    <row r="17" spans="1:50" s="26" customFormat="1" ht="12.75" customHeight="1" x14ac:dyDescent="0.2">
      <c r="A17" s="13" t="s">
        <v>116</v>
      </c>
      <c r="B17" s="13" t="s">
        <v>66</v>
      </c>
      <c r="C17" s="13" t="s">
        <v>106</v>
      </c>
      <c r="D17" s="14">
        <v>4479428</v>
      </c>
      <c r="E17" s="14">
        <v>1570000</v>
      </c>
      <c r="F17" s="21" t="s">
        <v>85</v>
      </c>
      <c r="G17" s="20" t="s">
        <v>84</v>
      </c>
      <c r="H17" s="21" t="s">
        <v>90</v>
      </c>
      <c r="I17" s="27" t="s">
        <v>92</v>
      </c>
      <c r="J17" s="21" t="s">
        <v>96</v>
      </c>
      <c r="K17" s="20" t="s">
        <v>83</v>
      </c>
      <c r="L17" s="22">
        <v>36</v>
      </c>
      <c r="M17" s="22">
        <v>13</v>
      </c>
      <c r="N17" s="22">
        <v>12</v>
      </c>
      <c r="O17" s="22">
        <v>3</v>
      </c>
      <c r="P17" s="22">
        <v>8</v>
      </c>
      <c r="Q17" s="22">
        <v>8</v>
      </c>
      <c r="R17" s="22">
        <v>4</v>
      </c>
      <c r="S17" s="23">
        <f t="shared" si="0"/>
        <v>84</v>
      </c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/>
      <c r="AN17" s="25"/>
      <c r="AO17" s="25"/>
      <c r="AP17" s="25"/>
      <c r="AQ17" s="25"/>
      <c r="AR17" s="25"/>
      <c r="AS17" s="25"/>
      <c r="AT17" s="25"/>
      <c r="AU17" s="25"/>
      <c r="AV17" s="25"/>
      <c r="AW17" s="25"/>
      <c r="AX17" s="25"/>
    </row>
    <row r="18" spans="1:50" s="26" customFormat="1" ht="12.75" customHeight="1" x14ac:dyDescent="0.2">
      <c r="A18" s="13" t="s">
        <v>122</v>
      </c>
      <c r="B18" s="13" t="s">
        <v>67</v>
      </c>
      <c r="C18" s="13" t="s">
        <v>50</v>
      </c>
      <c r="D18" s="14">
        <v>3505200</v>
      </c>
      <c r="E18" s="14">
        <v>1557200</v>
      </c>
      <c r="F18" s="21" t="s">
        <v>84</v>
      </c>
      <c r="G18" s="20" t="s">
        <v>84</v>
      </c>
      <c r="H18" s="21" t="s">
        <v>84</v>
      </c>
      <c r="I18" s="20" t="s">
        <v>84</v>
      </c>
      <c r="J18" s="21" t="s">
        <v>97</v>
      </c>
      <c r="K18" s="20" t="s">
        <v>92</v>
      </c>
      <c r="L18" s="22">
        <v>30</v>
      </c>
      <c r="M18" s="22">
        <v>9</v>
      </c>
      <c r="N18" s="22">
        <v>11</v>
      </c>
      <c r="O18" s="22">
        <v>4</v>
      </c>
      <c r="P18" s="22">
        <v>5</v>
      </c>
      <c r="Q18" s="22">
        <v>4</v>
      </c>
      <c r="R18" s="22">
        <v>4</v>
      </c>
      <c r="S18" s="23">
        <f t="shared" si="0"/>
        <v>67</v>
      </c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25"/>
      <c r="AM18" s="25"/>
      <c r="AN18" s="25"/>
      <c r="AO18" s="25"/>
      <c r="AP18" s="25"/>
      <c r="AQ18" s="25"/>
      <c r="AR18" s="25"/>
      <c r="AS18" s="25"/>
      <c r="AT18" s="25"/>
      <c r="AU18" s="25"/>
      <c r="AV18" s="25"/>
      <c r="AW18" s="25"/>
      <c r="AX18" s="25"/>
    </row>
    <row r="19" spans="1:50" s="26" customFormat="1" ht="12.75" customHeight="1" x14ac:dyDescent="0.2">
      <c r="A19" s="13" t="s">
        <v>118</v>
      </c>
      <c r="B19" s="13" t="s">
        <v>68</v>
      </c>
      <c r="C19" s="13" t="s">
        <v>51</v>
      </c>
      <c r="D19" s="14">
        <v>3920522</v>
      </c>
      <c r="E19" s="14">
        <v>1500000</v>
      </c>
      <c r="F19" s="21" t="s">
        <v>86</v>
      </c>
      <c r="G19" s="20" t="s">
        <v>84</v>
      </c>
      <c r="H19" s="21" t="s">
        <v>84</v>
      </c>
      <c r="I19" s="28" t="s">
        <v>84</v>
      </c>
      <c r="J19" s="21" t="s">
        <v>98</v>
      </c>
      <c r="K19" s="20" t="s">
        <v>83</v>
      </c>
      <c r="L19" s="22">
        <v>32</v>
      </c>
      <c r="M19" s="22">
        <v>13</v>
      </c>
      <c r="N19" s="22">
        <v>10</v>
      </c>
      <c r="O19" s="22">
        <v>2</v>
      </c>
      <c r="P19" s="22">
        <v>4</v>
      </c>
      <c r="Q19" s="22">
        <v>7</v>
      </c>
      <c r="R19" s="22">
        <v>4</v>
      </c>
      <c r="S19" s="23">
        <f t="shared" si="0"/>
        <v>72</v>
      </c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25"/>
      <c r="AL19" s="25"/>
      <c r="AM19" s="25"/>
      <c r="AN19" s="25"/>
      <c r="AO19" s="25"/>
      <c r="AP19" s="25"/>
      <c r="AQ19" s="25"/>
      <c r="AR19" s="25"/>
      <c r="AS19" s="25"/>
      <c r="AT19" s="25"/>
      <c r="AU19" s="25"/>
      <c r="AV19" s="25"/>
      <c r="AW19" s="25"/>
      <c r="AX19" s="25"/>
    </row>
    <row r="20" spans="1:50" s="26" customFormat="1" ht="12" x14ac:dyDescent="0.2">
      <c r="A20" s="13" t="s">
        <v>113</v>
      </c>
      <c r="B20" s="13" t="s">
        <v>69</v>
      </c>
      <c r="C20" s="13" t="s">
        <v>52</v>
      </c>
      <c r="D20" s="14">
        <v>4998350</v>
      </c>
      <c r="E20" s="14">
        <v>1800000</v>
      </c>
      <c r="F20" s="21" t="s">
        <v>84</v>
      </c>
      <c r="G20" s="20" t="s">
        <v>84</v>
      </c>
      <c r="H20" s="21" t="s">
        <v>89</v>
      </c>
      <c r="I20" s="20" t="s">
        <v>83</v>
      </c>
      <c r="J20" s="21" t="s">
        <v>99</v>
      </c>
      <c r="K20" s="20" t="s">
        <v>83</v>
      </c>
      <c r="L20" s="22">
        <v>35</v>
      </c>
      <c r="M20" s="22">
        <v>14</v>
      </c>
      <c r="N20" s="22">
        <v>12</v>
      </c>
      <c r="O20" s="22">
        <v>4</v>
      </c>
      <c r="P20" s="22">
        <v>7</v>
      </c>
      <c r="Q20" s="22">
        <v>8</v>
      </c>
      <c r="R20" s="22">
        <v>4</v>
      </c>
      <c r="S20" s="23">
        <f t="shared" si="0"/>
        <v>84</v>
      </c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25"/>
      <c r="AL20" s="25"/>
      <c r="AM20" s="25"/>
      <c r="AN20" s="25"/>
      <c r="AO20" s="25"/>
      <c r="AP20" s="25"/>
      <c r="AQ20" s="25"/>
      <c r="AR20" s="25"/>
      <c r="AS20" s="25"/>
      <c r="AT20" s="25"/>
      <c r="AU20" s="25"/>
      <c r="AV20" s="25"/>
      <c r="AW20" s="25"/>
      <c r="AX20" s="25"/>
    </row>
    <row r="21" spans="1:50" s="26" customFormat="1" ht="12.75" customHeight="1" x14ac:dyDescent="0.2">
      <c r="A21" s="13" t="s">
        <v>123</v>
      </c>
      <c r="B21" s="13" t="s">
        <v>70</v>
      </c>
      <c r="C21" s="13" t="s">
        <v>53</v>
      </c>
      <c r="D21" s="14">
        <v>4090869</v>
      </c>
      <c r="E21" s="14">
        <v>800000</v>
      </c>
      <c r="F21" s="21" t="s">
        <v>87</v>
      </c>
      <c r="G21" s="20" t="s">
        <v>83</v>
      </c>
      <c r="H21" s="21" t="s">
        <v>91</v>
      </c>
      <c r="I21" s="20" t="s">
        <v>83</v>
      </c>
      <c r="J21" s="21" t="s">
        <v>100</v>
      </c>
      <c r="K21" s="20" t="s">
        <v>83</v>
      </c>
      <c r="L21" s="22">
        <v>10</v>
      </c>
      <c r="M21" s="22">
        <v>13</v>
      </c>
      <c r="N21" s="22">
        <v>5</v>
      </c>
      <c r="O21" s="22">
        <v>5</v>
      </c>
      <c r="P21" s="22">
        <v>9</v>
      </c>
      <c r="Q21" s="22">
        <v>8</v>
      </c>
      <c r="R21" s="22">
        <v>4</v>
      </c>
      <c r="S21" s="23">
        <f t="shared" si="0"/>
        <v>54</v>
      </c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5"/>
      <c r="AK21" s="25"/>
      <c r="AL21" s="25"/>
      <c r="AM21" s="25"/>
      <c r="AN21" s="25"/>
      <c r="AO21" s="25"/>
      <c r="AP21" s="25"/>
      <c r="AQ21" s="25"/>
      <c r="AR21" s="25"/>
      <c r="AS21" s="25"/>
      <c r="AT21" s="25"/>
      <c r="AU21" s="25"/>
      <c r="AV21" s="25"/>
      <c r="AW21" s="25"/>
      <c r="AX21" s="25"/>
    </row>
    <row r="22" spans="1:50" s="26" customFormat="1" ht="12.75" customHeight="1" x14ac:dyDescent="0.2">
      <c r="A22" s="13" t="s">
        <v>117</v>
      </c>
      <c r="B22" s="13" t="s">
        <v>71</v>
      </c>
      <c r="C22" s="13" t="s">
        <v>54</v>
      </c>
      <c r="D22" s="14">
        <v>4324230</v>
      </c>
      <c r="E22" s="14">
        <v>600000</v>
      </c>
      <c r="F22" s="21" t="s">
        <v>88</v>
      </c>
      <c r="G22" s="20" t="s">
        <v>83</v>
      </c>
      <c r="H22" s="21" t="s">
        <v>82</v>
      </c>
      <c r="I22" s="20" t="s">
        <v>83</v>
      </c>
      <c r="J22" s="21" t="s">
        <v>101</v>
      </c>
      <c r="K22" s="20" t="s">
        <v>83</v>
      </c>
      <c r="L22" s="22">
        <v>33</v>
      </c>
      <c r="M22" s="22">
        <v>12</v>
      </c>
      <c r="N22" s="22">
        <v>11</v>
      </c>
      <c r="O22" s="22">
        <v>4</v>
      </c>
      <c r="P22" s="22">
        <v>8</v>
      </c>
      <c r="Q22" s="22">
        <v>8</v>
      </c>
      <c r="R22" s="22">
        <v>4</v>
      </c>
      <c r="S22" s="23">
        <f t="shared" si="0"/>
        <v>80</v>
      </c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25"/>
      <c r="AM22" s="25"/>
      <c r="AN22" s="25"/>
      <c r="AO22" s="25"/>
      <c r="AP22" s="25"/>
      <c r="AQ22" s="25"/>
      <c r="AR22" s="25"/>
      <c r="AS22" s="25"/>
      <c r="AT22" s="25"/>
      <c r="AU22" s="25"/>
      <c r="AV22" s="25"/>
      <c r="AW22" s="25"/>
      <c r="AX22" s="25"/>
    </row>
    <row r="23" spans="1:50" s="26" customFormat="1" ht="13.5" customHeight="1" x14ac:dyDescent="0.2">
      <c r="A23" s="13" t="s">
        <v>126</v>
      </c>
      <c r="B23" s="13" t="s">
        <v>72</v>
      </c>
      <c r="C23" s="13" t="s">
        <v>55</v>
      </c>
      <c r="D23" s="14">
        <v>2220000</v>
      </c>
      <c r="E23" s="14">
        <v>700000</v>
      </c>
      <c r="F23" s="21" t="s">
        <v>89</v>
      </c>
      <c r="G23" s="20" t="s">
        <v>83</v>
      </c>
      <c r="H23" s="21" t="s">
        <v>84</v>
      </c>
      <c r="I23" s="20" t="s">
        <v>84</v>
      </c>
      <c r="J23" s="21" t="s">
        <v>102</v>
      </c>
      <c r="K23" s="20" t="s">
        <v>84</v>
      </c>
      <c r="L23" s="22">
        <v>30</v>
      </c>
      <c r="M23" s="22">
        <v>10</v>
      </c>
      <c r="N23" s="22">
        <v>8</v>
      </c>
      <c r="O23" s="22">
        <v>3</v>
      </c>
      <c r="P23" s="22">
        <v>7</v>
      </c>
      <c r="Q23" s="22">
        <v>4</v>
      </c>
      <c r="R23" s="22">
        <v>3</v>
      </c>
      <c r="S23" s="23">
        <f t="shared" si="0"/>
        <v>65</v>
      </c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5"/>
      <c r="AK23" s="25"/>
      <c r="AL23" s="25"/>
      <c r="AM23" s="25"/>
      <c r="AN23" s="25"/>
      <c r="AO23" s="25"/>
      <c r="AP23" s="25"/>
      <c r="AQ23" s="25"/>
      <c r="AR23" s="25"/>
      <c r="AS23" s="25"/>
      <c r="AT23" s="25"/>
      <c r="AU23" s="25"/>
      <c r="AV23" s="25"/>
      <c r="AW23" s="25"/>
      <c r="AX23" s="25"/>
    </row>
    <row r="24" spans="1:50" s="26" customFormat="1" ht="12.75" customHeight="1" x14ac:dyDescent="0.2">
      <c r="A24" s="13" t="s">
        <v>112</v>
      </c>
      <c r="B24" s="13" t="s">
        <v>73</v>
      </c>
      <c r="C24" s="13" t="s">
        <v>56</v>
      </c>
      <c r="D24" s="14">
        <v>3490500</v>
      </c>
      <c r="E24" s="14">
        <v>1600000</v>
      </c>
      <c r="F24" s="21" t="s">
        <v>84</v>
      </c>
      <c r="G24" s="20" t="s">
        <v>84</v>
      </c>
      <c r="H24" s="21" t="s">
        <v>87</v>
      </c>
      <c r="I24" s="20" t="s">
        <v>83</v>
      </c>
      <c r="J24" s="21" t="s">
        <v>103</v>
      </c>
      <c r="K24" s="20" t="s">
        <v>84</v>
      </c>
      <c r="L24" s="22">
        <v>36</v>
      </c>
      <c r="M24" s="22">
        <v>12</v>
      </c>
      <c r="N24" s="22">
        <v>12</v>
      </c>
      <c r="O24" s="22">
        <v>5</v>
      </c>
      <c r="P24" s="22">
        <v>8</v>
      </c>
      <c r="Q24" s="22">
        <v>9</v>
      </c>
      <c r="R24" s="22">
        <v>3</v>
      </c>
      <c r="S24" s="23">
        <f t="shared" si="0"/>
        <v>85</v>
      </c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L24" s="25"/>
      <c r="AM24" s="25"/>
      <c r="AN24" s="25"/>
      <c r="AO24" s="25"/>
      <c r="AP24" s="25"/>
      <c r="AQ24" s="25"/>
      <c r="AR24" s="25"/>
      <c r="AS24" s="25"/>
      <c r="AT24" s="25"/>
      <c r="AU24" s="25"/>
      <c r="AV24" s="25"/>
      <c r="AW24" s="25"/>
      <c r="AX24" s="25"/>
    </row>
    <row r="25" spans="1:50" s="26" customFormat="1" ht="12.75" customHeight="1" x14ac:dyDescent="0.2">
      <c r="A25" s="13" t="s">
        <v>120</v>
      </c>
      <c r="B25" s="13" t="s">
        <v>74</v>
      </c>
      <c r="C25" s="13" t="s">
        <v>57</v>
      </c>
      <c r="D25" s="14">
        <v>4965000</v>
      </c>
      <c r="E25" s="14">
        <v>1500000</v>
      </c>
      <c r="F25" s="21" t="s">
        <v>90</v>
      </c>
      <c r="G25" s="29" t="s">
        <v>83</v>
      </c>
      <c r="H25" s="21" t="s">
        <v>85</v>
      </c>
      <c r="I25" s="30" t="s">
        <v>84</v>
      </c>
      <c r="J25" s="21" t="s">
        <v>104</v>
      </c>
      <c r="K25" s="31" t="s">
        <v>83</v>
      </c>
      <c r="L25" s="22">
        <v>32</v>
      </c>
      <c r="M25" s="22">
        <v>10</v>
      </c>
      <c r="N25" s="22">
        <v>12</v>
      </c>
      <c r="O25" s="22">
        <v>4</v>
      </c>
      <c r="P25" s="22">
        <v>7</v>
      </c>
      <c r="Q25" s="22">
        <v>7</v>
      </c>
      <c r="R25" s="22">
        <v>3</v>
      </c>
      <c r="S25" s="23">
        <f t="shared" si="0"/>
        <v>75</v>
      </c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25"/>
      <c r="AO25" s="25"/>
      <c r="AP25" s="25"/>
      <c r="AQ25" s="25"/>
      <c r="AR25" s="25"/>
      <c r="AS25" s="25"/>
      <c r="AT25" s="25"/>
      <c r="AU25" s="25"/>
      <c r="AV25" s="25"/>
      <c r="AW25" s="25"/>
      <c r="AX25" s="25"/>
    </row>
    <row r="26" spans="1:50" s="26" customFormat="1" ht="12.75" customHeight="1" x14ac:dyDescent="0.2">
      <c r="A26" s="13" t="s">
        <v>127</v>
      </c>
      <c r="B26" s="13" t="s">
        <v>75</v>
      </c>
      <c r="C26" s="13" t="s">
        <v>58</v>
      </c>
      <c r="D26" s="14">
        <v>4769000</v>
      </c>
      <c r="E26" s="14">
        <v>2100000</v>
      </c>
      <c r="F26" s="21" t="s">
        <v>91</v>
      </c>
      <c r="G26" s="30" t="s">
        <v>83</v>
      </c>
      <c r="H26" s="21" t="s">
        <v>84</v>
      </c>
      <c r="I26" s="30" t="s">
        <v>84</v>
      </c>
      <c r="J26" s="21" t="s">
        <v>94</v>
      </c>
      <c r="K26" s="31" t="s">
        <v>83</v>
      </c>
      <c r="L26" s="22">
        <v>28</v>
      </c>
      <c r="M26" s="22">
        <v>8</v>
      </c>
      <c r="N26" s="22">
        <v>8</v>
      </c>
      <c r="O26" s="22">
        <v>3</v>
      </c>
      <c r="P26" s="22">
        <v>6</v>
      </c>
      <c r="Q26" s="22">
        <v>5</v>
      </c>
      <c r="R26" s="22">
        <v>2</v>
      </c>
      <c r="S26" s="23">
        <f t="shared" si="0"/>
        <v>60</v>
      </c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  <c r="AI26" s="25"/>
      <c r="AJ26" s="25"/>
      <c r="AK26" s="25"/>
      <c r="AL26" s="25"/>
      <c r="AM26" s="25"/>
      <c r="AN26" s="25"/>
      <c r="AO26" s="25"/>
      <c r="AP26" s="25"/>
      <c r="AQ26" s="25"/>
      <c r="AR26" s="25"/>
      <c r="AS26" s="25"/>
      <c r="AT26" s="25"/>
      <c r="AU26" s="25"/>
      <c r="AV26" s="25"/>
      <c r="AW26" s="25"/>
      <c r="AX26" s="25"/>
    </row>
    <row r="27" spans="1:50" s="26" customFormat="1" ht="12.75" customHeight="1" x14ac:dyDescent="0.2">
      <c r="A27" s="13" t="s">
        <v>110</v>
      </c>
      <c r="B27" s="13" t="s">
        <v>76</v>
      </c>
      <c r="C27" s="13" t="s">
        <v>59</v>
      </c>
      <c r="D27" s="14">
        <v>9569500</v>
      </c>
      <c r="E27" s="14">
        <v>2200000</v>
      </c>
      <c r="F27" s="19" t="s">
        <v>82</v>
      </c>
      <c r="G27" s="30" t="s">
        <v>83</v>
      </c>
      <c r="H27" s="21" t="s">
        <v>84</v>
      </c>
      <c r="I27" s="30" t="s">
        <v>84</v>
      </c>
      <c r="J27" s="21" t="s">
        <v>105</v>
      </c>
      <c r="K27" s="31" t="s">
        <v>83</v>
      </c>
      <c r="L27" s="22">
        <v>36</v>
      </c>
      <c r="M27" s="22">
        <v>14</v>
      </c>
      <c r="N27" s="22">
        <v>13</v>
      </c>
      <c r="O27" s="22">
        <v>5</v>
      </c>
      <c r="P27" s="22">
        <v>8</v>
      </c>
      <c r="Q27" s="22">
        <v>10</v>
      </c>
      <c r="R27" s="22">
        <v>4</v>
      </c>
      <c r="S27" s="23">
        <f t="shared" si="0"/>
        <v>90</v>
      </c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5"/>
      <c r="AJ27" s="25"/>
      <c r="AK27" s="25"/>
      <c r="AL27" s="25"/>
      <c r="AM27" s="25"/>
      <c r="AN27" s="25"/>
      <c r="AO27" s="25"/>
      <c r="AP27" s="25"/>
      <c r="AQ27" s="25"/>
      <c r="AR27" s="25"/>
      <c r="AS27" s="25"/>
      <c r="AT27" s="25"/>
      <c r="AU27" s="25"/>
      <c r="AV27" s="25"/>
      <c r="AW27" s="25"/>
      <c r="AX27" s="25"/>
    </row>
    <row r="28" spans="1:50" s="26" customFormat="1" ht="12" x14ac:dyDescent="0.2">
      <c r="A28" s="13" t="s">
        <v>121</v>
      </c>
      <c r="B28" s="13" t="s">
        <v>77</v>
      </c>
      <c r="C28" s="13" t="s">
        <v>60</v>
      </c>
      <c r="D28" s="14">
        <v>8912191</v>
      </c>
      <c r="E28" s="14">
        <v>2500000</v>
      </c>
      <c r="F28" s="21" t="s">
        <v>84</v>
      </c>
      <c r="G28" s="30" t="s">
        <v>84</v>
      </c>
      <c r="H28" s="21" t="s">
        <v>93</v>
      </c>
      <c r="I28" s="30" t="s">
        <v>83</v>
      </c>
      <c r="J28" s="21" t="s">
        <v>95</v>
      </c>
      <c r="K28" s="31" t="s">
        <v>83</v>
      </c>
      <c r="L28" s="22">
        <v>32</v>
      </c>
      <c r="M28" s="22">
        <v>10</v>
      </c>
      <c r="N28" s="22">
        <v>13</v>
      </c>
      <c r="O28" s="22">
        <v>3</v>
      </c>
      <c r="P28" s="22">
        <v>5</v>
      </c>
      <c r="Q28" s="22">
        <v>3</v>
      </c>
      <c r="R28" s="22">
        <v>4</v>
      </c>
      <c r="S28" s="23">
        <f t="shared" si="0"/>
        <v>70</v>
      </c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25"/>
      <c r="AJ28" s="25"/>
      <c r="AK28" s="25"/>
      <c r="AL28" s="25"/>
      <c r="AM28" s="25"/>
      <c r="AN28" s="25"/>
      <c r="AO28" s="25"/>
      <c r="AP28" s="25"/>
      <c r="AQ28" s="25"/>
      <c r="AR28" s="25"/>
      <c r="AS28" s="25"/>
      <c r="AT28" s="25"/>
      <c r="AU28" s="25"/>
      <c r="AV28" s="25"/>
      <c r="AW28" s="25"/>
      <c r="AX28" s="25"/>
    </row>
    <row r="29" spans="1:50" s="26" customFormat="1" ht="12.75" customHeight="1" x14ac:dyDescent="0.2">
      <c r="A29" s="13" t="s">
        <v>119</v>
      </c>
      <c r="B29" s="13" t="s">
        <v>78</v>
      </c>
      <c r="C29" s="13" t="s">
        <v>61</v>
      </c>
      <c r="D29" s="14">
        <v>3680000</v>
      </c>
      <c r="E29" s="14">
        <v>1300000</v>
      </c>
      <c r="F29" s="21" t="s">
        <v>85</v>
      </c>
      <c r="G29" s="30" t="s">
        <v>84</v>
      </c>
      <c r="H29" s="21" t="s">
        <v>90</v>
      </c>
      <c r="I29" s="29" t="s">
        <v>83</v>
      </c>
      <c r="J29" s="21" t="s">
        <v>96</v>
      </c>
      <c r="K29" s="31" t="s">
        <v>83</v>
      </c>
      <c r="L29" s="22">
        <v>33</v>
      </c>
      <c r="M29" s="22">
        <v>14</v>
      </c>
      <c r="N29" s="22">
        <v>12</v>
      </c>
      <c r="O29" s="22">
        <v>2</v>
      </c>
      <c r="P29" s="22">
        <v>4</v>
      </c>
      <c r="Q29" s="22">
        <v>4</v>
      </c>
      <c r="R29" s="22">
        <v>2</v>
      </c>
      <c r="S29" s="23">
        <f t="shared" si="0"/>
        <v>71</v>
      </c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5"/>
      <c r="AM29" s="25"/>
      <c r="AN29" s="25"/>
      <c r="AO29" s="25"/>
      <c r="AP29" s="25"/>
      <c r="AQ29" s="25"/>
      <c r="AR29" s="25"/>
      <c r="AS29" s="25"/>
      <c r="AT29" s="25"/>
      <c r="AU29" s="25"/>
      <c r="AV29" s="25"/>
      <c r="AW29" s="25"/>
      <c r="AX29" s="25"/>
    </row>
    <row r="30" spans="1:50" s="26" customFormat="1" ht="12.75" customHeight="1" x14ac:dyDescent="0.2">
      <c r="A30" s="13" t="s">
        <v>111</v>
      </c>
      <c r="B30" s="13" t="s">
        <v>79</v>
      </c>
      <c r="C30" s="13" t="s">
        <v>62</v>
      </c>
      <c r="D30" s="14">
        <v>3619400</v>
      </c>
      <c r="E30" s="14">
        <v>1500000</v>
      </c>
      <c r="F30" s="21" t="s">
        <v>84</v>
      </c>
      <c r="G30" s="30" t="s">
        <v>84</v>
      </c>
      <c r="H30" s="21" t="s">
        <v>84</v>
      </c>
      <c r="I30" s="30" t="s">
        <v>84</v>
      </c>
      <c r="J30" s="21" t="s">
        <v>97</v>
      </c>
      <c r="K30" s="31" t="s">
        <v>83</v>
      </c>
      <c r="L30" s="22">
        <v>38</v>
      </c>
      <c r="M30" s="22">
        <v>13</v>
      </c>
      <c r="N30" s="22">
        <v>14</v>
      </c>
      <c r="O30" s="22">
        <v>4</v>
      </c>
      <c r="P30" s="22">
        <v>6</v>
      </c>
      <c r="Q30" s="22">
        <v>9</v>
      </c>
      <c r="R30" s="22">
        <v>3</v>
      </c>
      <c r="S30" s="23">
        <f t="shared" si="0"/>
        <v>87</v>
      </c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5"/>
      <c r="AH30" s="25"/>
      <c r="AI30" s="25"/>
      <c r="AJ30" s="25"/>
      <c r="AK30" s="25"/>
      <c r="AL30" s="25"/>
      <c r="AM30" s="25"/>
      <c r="AN30" s="25"/>
      <c r="AO30" s="25"/>
      <c r="AP30" s="25"/>
      <c r="AQ30" s="25"/>
      <c r="AR30" s="25"/>
      <c r="AS30" s="25"/>
      <c r="AT30" s="25"/>
      <c r="AU30" s="25"/>
      <c r="AV30" s="25"/>
      <c r="AW30" s="25"/>
      <c r="AX30" s="25"/>
    </row>
    <row r="31" spans="1:50" s="26" customFormat="1" ht="12.75" customHeight="1" x14ac:dyDescent="0.2">
      <c r="A31" s="13" t="s">
        <v>114</v>
      </c>
      <c r="B31" s="13" t="s">
        <v>80</v>
      </c>
      <c r="C31" s="13" t="s">
        <v>63</v>
      </c>
      <c r="D31" s="14">
        <v>9794000</v>
      </c>
      <c r="E31" s="14">
        <v>2000000</v>
      </c>
      <c r="F31" s="21" t="s">
        <v>84</v>
      </c>
      <c r="G31" s="30" t="s">
        <v>84</v>
      </c>
      <c r="H31" s="21" t="s">
        <v>88</v>
      </c>
      <c r="I31" s="30" t="s">
        <v>83</v>
      </c>
      <c r="J31" s="21" t="s">
        <v>98</v>
      </c>
      <c r="K31" s="31" t="s">
        <v>83</v>
      </c>
      <c r="L31" s="22">
        <v>35</v>
      </c>
      <c r="M31" s="22">
        <v>15</v>
      </c>
      <c r="N31" s="22">
        <v>13</v>
      </c>
      <c r="O31" s="22">
        <v>5</v>
      </c>
      <c r="P31" s="22">
        <v>9</v>
      </c>
      <c r="Q31" s="22">
        <v>9</v>
      </c>
      <c r="R31" s="22">
        <v>4</v>
      </c>
      <c r="S31" s="23">
        <f t="shared" si="0"/>
        <v>90</v>
      </c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25"/>
      <c r="AI31" s="25"/>
      <c r="AJ31" s="25"/>
      <c r="AK31" s="25"/>
      <c r="AL31" s="25"/>
      <c r="AM31" s="25"/>
      <c r="AN31" s="25"/>
      <c r="AO31" s="25"/>
      <c r="AP31" s="25"/>
      <c r="AQ31" s="25"/>
      <c r="AR31" s="25"/>
      <c r="AS31" s="25"/>
      <c r="AT31" s="25"/>
      <c r="AU31" s="25"/>
      <c r="AV31" s="25"/>
      <c r="AW31" s="25"/>
      <c r="AX31" s="25"/>
    </row>
    <row r="32" spans="1:50" s="26" customFormat="1" ht="12.75" customHeight="1" x14ac:dyDescent="0.2">
      <c r="A32" s="15" t="s">
        <v>115</v>
      </c>
      <c r="B32" s="15" t="s">
        <v>81</v>
      </c>
      <c r="C32" s="15" t="s">
        <v>64</v>
      </c>
      <c r="D32" s="16">
        <v>2778000</v>
      </c>
      <c r="E32" s="16">
        <v>1742000</v>
      </c>
      <c r="F32" s="32" t="s">
        <v>84</v>
      </c>
      <c r="G32" s="33" t="s">
        <v>84</v>
      </c>
      <c r="H32" s="32" t="s">
        <v>89</v>
      </c>
      <c r="I32" s="33" t="s">
        <v>83</v>
      </c>
      <c r="J32" s="32" t="s">
        <v>99</v>
      </c>
      <c r="K32" s="34" t="s">
        <v>83</v>
      </c>
      <c r="L32" s="22">
        <v>30</v>
      </c>
      <c r="M32" s="22">
        <v>13</v>
      </c>
      <c r="N32" s="22">
        <v>12</v>
      </c>
      <c r="O32" s="22">
        <v>5</v>
      </c>
      <c r="P32" s="22">
        <v>9</v>
      </c>
      <c r="Q32" s="22">
        <v>9</v>
      </c>
      <c r="R32" s="22">
        <v>3</v>
      </c>
      <c r="S32" s="23">
        <f t="shared" si="0"/>
        <v>81</v>
      </c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25"/>
      <c r="AG32" s="25"/>
      <c r="AH32" s="25"/>
      <c r="AI32" s="25"/>
      <c r="AJ32" s="25"/>
      <c r="AK32" s="25"/>
      <c r="AL32" s="25"/>
      <c r="AM32" s="25"/>
      <c r="AN32" s="25"/>
      <c r="AO32" s="25"/>
      <c r="AP32" s="25"/>
      <c r="AQ32" s="25"/>
      <c r="AR32" s="25"/>
      <c r="AS32" s="25"/>
      <c r="AT32" s="25"/>
      <c r="AU32" s="25"/>
      <c r="AV32" s="25"/>
      <c r="AW32" s="25"/>
      <c r="AX32" s="25"/>
    </row>
    <row r="33" spans="4:8" ht="12.75" x14ac:dyDescent="0.25">
      <c r="D33" s="48">
        <f>SUM(D15:D32)</f>
        <v>89896190</v>
      </c>
      <c r="E33" s="48">
        <f>SUM(E15:E32)</f>
        <v>27669200</v>
      </c>
      <c r="F33" s="48"/>
    </row>
    <row r="34" spans="4:8" ht="12.75" x14ac:dyDescent="0.25">
      <c r="E34" s="48"/>
      <c r="F34" s="48"/>
      <c r="G34" s="48"/>
      <c r="H34" s="48"/>
    </row>
  </sheetData>
  <mergeCells count="18">
    <mergeCell ref="R12:R13"/>
    <mergeCell ref="S12:S13"/>
    <mergeCell ref="L12:L13"/>
    <mergeCell ref="M12:M13"/>
    <mergeCell ref="N12:N13"/>
    <mergeCell ref="O12:O13"/>
    <mergeCell ref="P12:P13"/>
    <mergeCell ref="Q12:Q13"/>
    <mergeCell ref="D8:K8"/>
    <mergeCell ref="D10:K10"/>
    <mergeCell ref="A12:A14"/>
    <mergeCell ref="B12:B14"/>
    <mergeCell ref="C12:C14"/>
    <mergeCell ref="D12:D14"/>
    <mergeCell ref="E12:E14"/>
    <mergeCell ref="F12:G13"/>
    <mergeCell ref="H12:I13"/>
    <mergeCell ref="J12:K13"/>
  </mergeCells>
  <dataValidations count="4">
    <dataValidation type="decimal" operator="lessThanOrEqual" allowBlank="1" showInputMessage="1" showErrorMessage="1" error="max. 40" sqref="L15:L32" xr:uid="{4B0D70B6-6C66-4E62-BB83-87CE5157294A}">
      <formula1>40</formula1>
    </dataValidation>
    <dataValidation type="decimal" operator="lessThanOrEqual" allowBlank="1" showInputMessage="1" showErrorMessage="1" error="max. 15" sqref="M15:N32" xr:uid="{AE155B38-29AC-41F7-9C4F-60DC2E648AE3}">
      <formula1>15</formula1>
    </dataValidation>
    <dataValidation type="decimal" operator="lessThanOrEqual" allowBlank="1" showInputMessage="1" showErrorMessage="1" error="max. 10" sqref="P15:Q32" xr:uid="{04BA88DD-0FF9-4561-871A-E9654BCA174B}">
      <formula1>10</formula1>
    </dataValidation>
    <dataValidation type="decimal" operator="lessThanOrEqual" allowBlank="1" showInputMessage="1" showErrorMessage="1" error="max. 5" sqref="O15:O32 R15:R32" xr:uid="{2EFAFC63-9EA4-4600-B789-ED0AADC6BB48}">
      <formula1>5</formula1>
    </dataValidation>
  </dataValidations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1E7C18-3220-4BA0-933F-E4C1524BB6D2}">
  <dimension ref="A1:AX34"/>
  <sheetViews>
    <sheetView workbookViewId="0"/>
  </sheetViews>
  <sheetFormatPr defaultColWidth="9.140625" defaultRowHeight="15" x14ac:dyDescent="0.25"/>
  <cols>
    <col min="1" max="1" width="11.7109375" style="45" customWidth="1"/>
    <col min="2" max="2" width="30" style="45" bestFit="1" customWidth="1"/>
    <col min="3" max="3" width="36" style="45" customWidth="1"/>
    <col min="4" max="4" width="15.5703125" style="45" customWidth="1"/>
    <col min="5" max="5" width="15" style="45" customWidth="1"/>
    <col min="6" max="6" width="18.42578125" style="45" customWidth="1"/>
    <col min="7" max="7" width="5.7109375" style="46" customWidth="1"/>
    <col min="8" max="8" width="17.5703125" style="46" customWidth="1"/>
    <col min="9" max="9" width="5.7109375" style="45" customWidth="1"/>
    <col min="10" max="10" width="17.7109375" style="45" customWidth="1"/>
    <col min="11" max="11" width="5.7109375" style="45" customWidth="1"/>
    <col min="12" max="12" width="9.7109375" style="45" customWidth="1"/>
    <col min="13" max="19" width="9.28515625" style="45" customWidth="1"/>
    <col min="20" max="16384" width="9.140625" style="45"/>
  </cols>
  <sheetData>
    <row r="1" spans="1:50" ht="38.25" customHeight="1" x14ac:dyDescent="0.25">
      <c r="A1" s="44" t="s">
        <v>37</v>
      </c>
    </row>
    <row r="2" spans="1:50" x14ac:dyDescent="0.25">
      <c r="A2" s="47" t="s">
        <v>45</v>
      </c>
      <c r="D2" s="47" t="s">
        <v>25</v>
      </c>
    </row>
    <row r="3" spans="1:50" x14ac:dyDescent="0.25">
      <c r="A3" s="47" t="s">
        <v>36</v>
      </c>
      <c r="D3" s="45" t="s">
        <v>38</v>
      </c>
    </row>
    <row r="4" spans="1:50" x14ac:dyDescent="0.25">
      <c r="A4" s="47" t="s">
        <v>46</v>
      </c>
      <c r="D4" s="45" t="s">
        <v>39</v>
      </c>
    </row>
    <row r="5" spans="1:50" ht="12.75" x14ac:dyDescent="0.25">
      <c r="A5" s="47" t="s">
        <v>47</v>
      </c>
      <c r="D5" s="45" t="s">
        <v>40</v>
      </c>
    </row>
    <row r="6" spans="1:50" x14ac:dyDescent="0.25">
      <c r="A6" s="9" t="s">
        <v>44</v>
      </c>
      <c r="D6" s="45" t="s">
        <v>41</v>
      </c>
    </row>
    <row r="7" spans="1:50" ht="12.75" x14ac:dyDescent="0.25">
      <c r="A7" s="47" t="s">
        <v>24</v>
      </c>
      <c r="D7" s="45" t="s">
        <v>42</v>
      </c>
    </row>
    <row r="8" spans="1:50" ht="12.6" customHeight="1" x14ac:dyDescent="0.25">
      <c r="D8" s="41"/>
      <c r="E8" s="41"/>
      <c r="F8" s="41"/>
      <c r="G8" s="41"/>
      <c r="H8" s="41"/>
      <c r="I8" s="41"/>
      <c r="J8" s="41"/>
      <c r="K8" s="41"/>
    </row>
    <row r="9" spans="1:50" ht="12.6" customHeight="1" x14ac:dyDescent="0.25">
      <c r="A9" s="47"/>
      <c r="D9" s="47" t="s">
        <v>26</v>
      </c>
      <c r="E9" s="49"/>
      <c r="F9" s="49"/>
      <c r="G9" s="49"/>
      <c r="H9" s="49"/>
      <c r="I9" s="49"/>
      <c r="J9" s="49"/>
      <c r="K9" s="49"/>
    </row>
    <row r="10" spans="1:50" ht="39" customHeight="1" x14ac:dyDescent="0.25">
      <c r="A10" s="47"/>
      <c r="D10" s="41" t="s">
        <v>43</v>
      </c>
      <c r="E10" s="41"/>
      <c r="F10" s="41"/>
      <c r="G10" s="41"/>
      <c r="H10" s="41"/>
      <c r="I10" s="41"/>
      <c r="J10" s="41"/>
      <c r="K10" s="41"/>
    </row>
    <row r="11" spans="1:50" ht="12.6" customHeight="1" x14ac:dyDescent="0.25">
      <c r="A11" s="47"/>
    </row>
    <row r="12" spans="1:50" ht="26.45" customHeight="1" x14ac:dyDescent="0.25">
      <c r="A12" s="35" t="s">
        <v>0</v>
      </c>
      <c r="B12" s="35" t="s">
        <v>1</v>
      </c>
      <c r="C12" s="35" t="s">
        <v>19</v>
      </c>
      <c r="D12" s="35" t="s">
        <v>13</v>
      </c>
      <c r="E12" s="38" t="s">
        <v>2</v>
      </c>
      <c r="F12" s="35" t="s">
        <v>33</v>
      </c>
      <c r="G12" s="35"/>
      <c r="H12" s="35" t="s">
        <v>34</v>
      </c>
      <c r="I12" s="35"/>
      <c r="J12" s="35" t="s">
        <v>35</v>
      </c>
      <c r="K12" s="35"/>
      <c r="L12" s="35" t="s">
        <v>15</v>
      </c>
      <c r="M12" s="35" t="s">
        <v>14</v>
      </c>
      <c r="N12" s="35" t="s">
        <v>16</v>
      </c>
      <c r="O12" s="35" t="s">
        <v>30</v>
      </c>
      <c r="P12" s="35" t="s">
        <v>31</v>
      </c>
      <c r="Q12" s="35" t="s">
        <v>32</v>
      </c>
      <c r="R12" s="35" t="s">
        <v>3</v>
      </c>
      <c r="S12" s="35" t="s">
        <v>4</v>
      </c>
    </row>
    <row r="13" spans="1:50" ht="59.45" customHeight="1" x14ac:dyDescent="0.25">
      <c r="A13" s="36"/>
      <c r="B13" s="36"/>
      <c r="C13" s="36"/>
      <c r="D13" s="36"/>
      <c r="E13" s="39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</row>
    <row r="14" spans="1:50" ht="42" customHeight="1" x14ac:dyDescent="0.25">
      <c r="A14" s="37"/>
      <c r="B14" s="37"/>
      <c r="C14" s="37"/>
      <c r="D14" s="37"/>
      <c r="E14" s="40"/>
      <c r="F14" s="5" t="s">
        <v>27</v>
      </c>
      <c r="G14" s="50" t="s">
        <v>28</v>
      </c>
      <c r="H14" s="50" t="s">
        <v>27</v>
      </c>
      <c r="I14" s="50" t="s">
        <v>28</v>
      </c>
      <c r="J14" s="50" t="s">
        <v>27</v>
      </c>
      <c r="K14" s="50" t="s">
        <v>28</v>
      </c>
      <c r="L14" s="50" t="s">
        <v>29</v>
      </c>
      <c r="M14" s="50" t="s">
        <v>21</v>
      </c>
      <c r="N14" s="50" t="s">
        <v>21</v>
      </c>
      <c r="O14" s="50" t="s">
        <v>22</v>
      </c>
      <c r="P14" s="50" t="s">
        <v>23</v>
      </c>
      <c r="Q14" s="50" t="s">
        <v>23</v>
      </c>
      <c r="R14" s="50" t="s">
        <v>22</v>
      </c>
      <c r="S14" s="50"/>
    </row>
    <row r="15" spans="1:50" s="26" customFormat="1" ht="12.75" customHeight="1" x14ac:dyDescent="0.2">
      <c r="A15" s="13" t="s">
        <v>124</v>
      </c>
      <c r="B15" s="13" t="s">
        <v>65</v>
      </c>
      <c r="C15" s="13" t="s">
        <v>48</v>
      </c>
      <c r="D15" s="14">
        <v>5716000</v>
      </c>
      <c r="E15" s="14">
        <v>1500000</v>
      </c>
      <c r="F15" s="19" t="s">
        <v>82</v>
      </c>
      <c r="G15" s="20" t="s">
        <v>83</v>
      </c>
      <c r="H15" s="21" t="s">
        <v>84</v>
      </c>
      <c r="I15" s="20" t="s">
        <v>84</v>
      </c>
      <c r="J15" s="21" t="s">
        <v>94</v>
      </c>
      <c r="K15" s="20" t="s">
        <v>83</v>
      </c>
      <c r="L15" s="22">
        <v>20</v>
      </c>
      <c r="M15" s="22">
        <v>12</v>
      </c>
      <c r="N15" s="22">
        <v>10</v>
      </c>
      <c r="O15" s="22">
        <v>3</v>
      </c>
      <c r="P15" s="22">
        <v>6</v>
      </c>
      <c r="Q15" s="22">
        <v>6</v>
      </c>
      <c r="R15" s="22">
        <v>5</v>
      </c>
      <c r="S15" s="23">
        <f>SUM(L15:R15)</f>
        <v>62</v>
      </c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5"/>
      <c r="AK15" s="25"/>
      <c r="AL15" s="25"/>
      <c r="AM15" s="25"/>
      <c r="AN15" s="25"/>
      <c r="AO15" s="25"/>
      <c r="AP15" s="25"/>
      <c r="AQ15" s="25"/>
      <c r="AR15" s="25"/>
      <c r="AS15" s="25"/>
      <c r="AT15" s="25"/>
      <c r="AU15" s="25"/>
      <c r="AV15" s="25"/>
      <c r="AW15" s="25"/>
      <c r="AX15" s="25"/>
    </row>
    <row r="16" spans="1:50" s="26" customFormat="1" ht="12.75" customHeight="1" x14ac:dyDescent="0.2">
      <c r="A16" s="13" t="s">
        <v>125</v>
      </c>
      <c r="B16" s="13" t="s">
        <v>65</v>
      </c>
      <c r="C16" s="13" t="s">
        <v>49</v>
      </c>
      <c r="D16" s="14">
        <v>5064000</v>
      </c>
      <c r="E16" s="14">
        <v>1200000</v>
      </c>
      <c r="F16" s="21" t="s">
        <v>84</v>
      </c>
      <c r="G16" s="20" t="s">
        <v>84</v>
      </c>
      <c r="H16" s="21" t="s">
        <v>84</v>
      </c>
      <c r="I16" s="20" t="s">
        <v>84</v>
      </c>
      <c r="J16" s="21" t="s">
        <v>95</v>
      </c>
      <c r="K16" s="20" t="s">
        <v>83</v>
      </c>
      <c r="L16" s="22">
        <v>20</v>
      </c>
      <c r="M16" s="22">
        <v>11</v>
      </c>
      <c r="N16" s="22">
        <v>9</v>
      </c>
      <c r="O16" s="22">
        <v>3</v>
      </c>
      <c r="P16" s="22">
        <v>8</v>
      </c>
      <c r="Q16" s="22">
        <v>6</v>
      </c>
      <c r="R16" s="22">
        <v>5</v>
      </c>
      <c r="S16" s="23">
        <f t="shared" ref="S16:S32" si="0">SUM(L16:R16)</f>
        <v>62</v>
      </c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25"/>
      <c r="AL16" s="25"/>
      <c r="AM16" s="25"/>
      <c r="AN16" s="25"/>
      <c r="AO16" s="25"/>
      <c r="AP16" s="25"/>
      <c r="AQ16" s="25"/>
      <c r="AR16" s="25"/>
      <c r="AS16" s="25"/>
      <c r="AT16" s="25"/>
      <c r="AU16" s="25"/>
      <c r="AV16" s="25"/>
      <c r="AW16" s="25"/>
      <c r="AX16" s="25"/>
    </row>
    <row r="17" spans="1:50" s="26" customFormat="1" ht="12.75" customHeight="1" x14ac:dyDescent="0.2">
      <c r="A17" s="13" t="s">
        <v>116</v>
      </c>
      <c r="B17" s="13" t="s">
        <v>66</v>
      </c>
      <c r="C17" s="13" t="s">
        <v>106</v>
      </c>
      <c r="D17" s="14">
        <v>4479428</v>
      </c>
      <c r="E17" s="14">
        <v>1570000</v>
      </c>
      <c r="F17" s="21" t="s">
        <v>85</v>
      </c>
      <c r="G17" s="20" t="s">
        <v>84</v>
      </c>
      <c r="H17" s="21" t="s">
        <v>90</v>
      </c>
      <c r="I17" s="27" t="s">
        <v>92</v>
      </c>
      <c r="J17" s="21" t="s">
        <v>96</v>
      </c>
      <c r="K17" s="20" t="s">
        <v>83</v>
      </c>
      <c r="L17" s="22">
        <v>34</v>
      </c>
      <c r="M17" s="22">
        <v>12</v>
      </c>
      <c r="N17" s="22">
        <v>12</v>
      </c>
      <c r="O17" s="22">
        <v>4</v>
      </c>
      <c r="P17" s="22">
        <v>8</v>
      </c>
      <c r="Q17" s="22">
        <v>8</v>
      </c>
      <c r="R17" s="22">
        <v>4</v>
      </c>
      <c r="S17" s="23">
        <f t="shared" si="0"/>
        <v>82</v>
      </c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/>
      <c r="AN17" s="25"/>
      <c r="AO17" s="25"/>
      <c r="AP17" s="25"/>
      <c r="AQ17" s="25"/>
      <c r="AR17" s="25"/>
      <c r="AS17" s="25"/>
      <c r="AT17" s="25"/>
      <c r="AU17" s="25"/>
      <c r="AV17" s="25"/>
      <c r="AW17" s="25"/>
      <c r="AX17" s="25"/>
    </row>
    <row r="18" spans="1:50" s="26" customFormat="1" ht="12.75" customHeight="1" x14ac:dyDescent="0.2">
      <c r="A18" s="13" t="s">
        <v>122</v>
      </c>
      <c r="B18" s="13" t="s">
        <v>67</v>
      </c>
      <c r="C18" s="13" t="s">
        <v>50</v>
      </c>
      <c r="D18" s="14">
        <v>3505200</v>
      </c>
      <c r="E18" s="14">
        <v>1557200</v>
      </c>
      <c r="F18" s="21" t="s">
        <v>84</v>
      </c>
      <c r="G18" s="20" t="s">
        <v>84</v>
      </c>
      <c r="H18" s="21" t="s">
        <v>84</v>
      </c>
      <c r="I18" s="20" t="s">
        <v>84</v>
      </c>
      <c r="J18" s="21" t="s">
        <v>97</v>
      </c>
      <c r="K18" s="20" t="s">
        <v>92</v>
      </c>
      <c r="L18" s="22">
        <v>20</v>
      </c>
      <c r="M18" s="22">
        <v>13</v>
      </c>
      <c r="N18" s="22">
        <v>13</v>
      </c>
      <c r="O18" s="22">
        <v>4</v>
      </c>
      <c r="P18" s="22">
        <v>8</v>
      </c>
      <c r="Q18" s="22">
        <v>6</v>
      </c>
      <c r="R18" s="22">
        <v>4</v>
      </c>
      <c r="S18" s="23">
        <f t="shared" si="0"/>
        <v>68</v>
      </c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25"/>
      <c r="AM18" s="25"/>
      <c r="AN18" s="25"/>
      <c r="AO18" s="25"/>
      <c r="AP18" s="25"/>
      <c r="AQ18" s="25"/>
      <c r="AR18" s="25"/>
      <c r="AS18" s="25"/>
      <c r="AT18" s="25"/>
      <c r="AU18" s="25"/>
      <c r="AV18" s="25"/>
      <c r="AW18" s="25"/>
      <c r="AX18" s="25"/>
    </row>
    <row r="19" spans="1:50" s="26" customFormat="1" ht="12.75" customHeight="1" x14ac:dyDescent="0.2">
      <c r="A19" s="13" t="s">
        <v>118</v>
      </c>
      <c r="B19" s="13" t="s">
        <v>68</v>
      </c>
      <c r="C19" s="13" t="s">
        <v>51</v>
      </c>
      <c r="D19" s="14">
        <v>3920522</v>
      </c>
      <c r="E19" s="14">
        <v>1500000</v>
      </c>
      <c r="F19" s="21" t="s">
        <v>86</v>
      </c>
      <c r="G19" s="20" t="s">
        <v>84</v>
      </c>
      <c r="H19" s="21" t="s">
        <v>84</v>
      </c>
      <c r="I19" s="28" t="s">
        <v>84</v>
      </c>
      <c r="J19" s="21" t="s">
        <v>98</v>
      </c>
      <c r="K19" s="20" t="s">
        <v>83</v>
      </c>
      <c r="L19" s="22">
        <v>25</v>
      </c>
      <c r="M19" s="22">
        <v>13</v>
      </c>
      <c r="N19" s="22">
        <v>12</v>
      </c>
      <c r="O19" s="22">
        <v>4</v>
      </c>
      <c r="P19" s="22">
        <v>9</v>
      </c>
      <c r="Q19" s="22">
        <v>9</v>
      </c>
      <c r="R19" s="22">
        <v>4</v>
      </c>
      <c r="S19" s="23">
        <f t="shared" si="0"/>
        <v>76</v>
      </c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25"/>
      <c r="AL19" s="25"/>
      <c r="AM19" s="25"/>
      <c r="AN19" s="25"/>
      <c r="AO19" s="25"/>
      <c r="AP19" s="25"/>
      <c r="AQ19" s="25"/>
      <c r="AR19" s="25"/>
      <c r="AS19" s="25"/>
      <c r="AT19" s="25"/>
      <c r="AU19" s="25"/>
      <c r="AV19" s="25"/>
      <c r="AW19" s="25"/>
      <c r="AX19" s="25"/>
    </row>
    <row r="20" spans="1:50" s="26" customFormat="1" ht="12" x14ac:dyDescent="0.2">
      <c r="A20" s="13" t="s">
        <v>113</v>
      </c>
      <c r="B20" s="13" t="s">
        <v>69</v>
      </c>
      <c r="C20" s="13" t="s">
        <v>52</v>
      </c>
      <c r="D20" s="14">
        <v>4998350</v>
      </c>
      <c r="E20" s="14">
        <v>1800000</v>
      </c>
      <c r="F20" s="21" t="s">
        <v>84</v>
      </c>
      <c r="G20" s="20" t="s">
        <v>84</v>
      </c>
      <c r="H20" s="21" t="s">
        <v>89</v>
      </c>
      <c r="I20" s="20" t="s">
        <v>83</v>
      </c>
      <c r="J20" s="21" t="s">
        <v>99</v>
      </c>
      <c r="K20" s="20" t="s">
        <v>83</v>
      </c>
      <c r="L20" s="22">
        <v>35</v>
      </c>
      <c r="M20" s="22">
        <v>12</v>
      </c>
      <c r="N20" s="22">
        <v>14</v>
      </c>
      <c r="O20" s="22">
        <v>5</v>
      </c>
      <c r="P20" s="22">
        <v>9</v>
      </c>
      <c r="Q20" s="22">
        <v>9</v>
      </c>
      <c r="R20" s="22">
        <v>4</v>
      </c>
      <c r="S20" s="23">
        <f t="shared" si="0"/>
        <v>88</v>
      </c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25"/>
      <c r="AL20" s="25"/>
      <c r="AM20" s="25"/>
      <c r="AN20" s="25"/>
      <c r="AO20" s="25"/>
      <c r="AP20" s="25"/>
      <c r="AQ20" s="25"/>
      <c r="AR20" s="25"/>
      <c r="AS20" s="25"/>
      <c r="AT20" s="25"/>
      <c r="AU20" s="25"/>
      <c r="AV20" s="25"/>
      <c r="AW20" s="25"/>
      <c r="AX20" s="25"/>
    </row>
    <row r="21" spans="1:50" s="26" customFormat="1" ht="12.75" customHeight="1" x14ac:dyDescent="0.2">
      <c r="A21" s="13" t="s">
        <v>123</v>
      </c>
      <c r="B21" s="13" t="s">
        <v>70</v>
      </c>
      <c r="C21" s="13" t="s">
        <v>53</v>
      </c>
      <c r="D21" s="14">
        <v>4090869</v>
      </c>
      <c r="E21" s="14">
        <v>800000</v>
      </c>
      <c r="F21" s="21" t="s">
        <v>87</v>
      </c>
      <c r="G21" s="20" t="s">
        <v>83</v>
      </c>
      <c r="H21" s="21" t="s">
        <v>91</v>
      </c>
      <c r="I21" s="20" t="s">
        <v>83</v>
      </c>
      <c r="J21" s="21" t="s">
        <v>100</v>
      </c>
      <c r="K21" s="20" t="s">
        <v>83</v>
      </c>
      <c r="L21" s="22">
        <v>24</v>
      </c>
      <c r="M21" s="22">
        <v>12</v>
      </c>
      <c r="N21" s="22">
        <v>8</v>
      </c>
      <c r="O21" s="22">
        <v>4</v>
      </c>
      <c r="P21" s="22">
        <v>9</v>
      </c>
      <c r="Q21" s="22">
        <v>7</v>
      </c>
      <c r="R21" s="22">
        <v>4</v>
      </c>
      <c r="S21" s="23">
        <f t="shared" si="0"/>
        <v>68</v>
      </c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5"/>
      <c r="AK21" s="25"/>
      <c r="AL21" s="25"/>
      <c r="AM21" s="25"/>
      <c r="AN21" s="25"/>
      <c r="AO21" s="25"/>
      <c r="AP21" s="25"/>
      <c r="AQ21" s="25"/>
      <c r="AR21" s="25"/>
      <c r="AS21" s="25"/>
      <c r="AT21" s="25"/>
      <c r="AU21" s="25"/>
      <c r="AV21" s="25"/>
      <c r="AW21" s="25"/>
      <c r="AX21" s="25"/>
    </row>
    <row r="22" spans="1:50" s="26" customFormat="1" ht="12.75" customHeight="1" x14ac:dyDescent="0.2">
      <c r="A22" s="13" t="s">
        <v>117</v>
      </c>
      <c r="B22" s="13" t="s">
        <v>71</v>
      </c>
      <c r="C22" s="13" t="s">
        <v>54</v>
      </c>
      <c r="D22" s="14">
        <v>4324230</v>
      </c>
      <c r="E22" s="14">
        <v>600000</v>
      </c>
      <c r="F22" s="21" t="s">
        <v>88</v>
      </c>
      <c r="G22" s="20" t="s">
        <v>83</v>
      </c>
      <c r="H22" s="21" t="s">
        <v>82</v>
      </c>
      <c r="I22" s="20" t="s">
        <v>83</v>
      </c>
      <c r="J22" s="21" t="s">
        <v>101</v>
      </c>
      <c r="K22" s="20" t="s">
        <v>83</v>
      </c>
      <c r="L22" s="22">
        <v>30</v>
      </c>
      <c r="M22" s="22">
        <v>14</v>
      </c>
      <c r="N22" s="22">
        <v>11</v>
      </c>
      <c r="O22" s="22">
        <v>4</v>
      </c>
      <c r="P22" s="22">
        <v>9</v>
      </c>
      <c r="Q22" s="22">
        <v>8</v>
      </c>
      <c r="R22" s="22">
        <v>4</v>
      </c>
      <c r="S22" s="23">
        <f t="shared" si="0"/>
        <v>80</v>
      </c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25"/>
      <c r="AM22" s="25"/>
      <c r="AN22" s="25"/>
      <c r="AO22" s="25"/>
      <c r="AP22" s="25"/>
      <c r="AQ22" s="25"/>
      <c r="AR22" s="25"/>
      <c r="AS22" s="25"/>
      <c r="AT22" s="25"/>
      <c r="AU22" s="25"/>
      <c r="AV22" s="25"/>
      <c r="AW22" s="25"/>
      <c r="AX22" s="25"/>
    </row>
    <row r="23" spans="1:50" s="26" customFormat="1" ht="13.5" customHeight="1" x14ac:dyDescent="0.2">
      <c r="A23" s="13" t="s">
        <v>126</v>
      </c>
      <c r="B23" s="13" t="s">
        <v>72</v>
      </c>
      <c r="C23" s="13" t="s">
        <v>55</v>
      </c>
      <c r="D23" s="14">
        <v>2220000</v>
      </c>
      <c r="E23" s="14">
        <v>700000</v>
      </c>
      <c r="F23" s="21" t="s">
        <v>89</v>
      </c>
      <c r="G23" s="20" t="s">
        <v>83</v>
      </c>
      <c r="H23" s="21" t="s">
        <v>84</v>
      </c>
      <c r="I23" s="20" t="s">
        <v>84</v>
      </c>
      <c r="J23" s="21" t="s">
        <v>102</v>
      </c>
      <c r="K23" s="20" t="s">
        <v>84</v>
      </c>
      <c r="L23" s="22">
        <v>20</v>
      </c>
      <c r="M23" s="22">
        <v>10</v>
      </c>
      <c r="N23" s="22">
        <v>5</v>
      </c>
      <c r="O23" s="22">
        <v>4</v>
      </c>
      <c r="P23" s="22">
        <v>8</v>
      </c>
      <c r="Q23" s="22">
        <v>4</v>
      </c>
      <c r="R23" s="22">
        <v>3</v>
      </c>
      <c r="S23" s="23">
        <f t="shared" si="0"/>
        <v>54</v>
      </c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5"/>
      <c r="AK23" s="25"/>
      <c r="AL23" s="25"/>
      <c r="AM23" s="25"/>
      <c r="AN23" s="25"/>
      <c r="AO23" s="25"/>
      <c r="AP23" s="25"/>
      <c r="AQ23" s="25"/>
      <c r="AR23" s="25"/>
      <c r="AS23" s="25"/>
      <c r="AT23" s="25"/>
      <c r="AU23" s="25"/>
      <c r="AV23" s="25"/>
      <c r="AW23" s="25"/>
      <c r="AX23" s="25"/>
    </row>
    <row r="24" spans="1:50" s="26" customFormat="1" ht="12.75" customHeight="1" x14ac:dyDescent="0.2">
      <c r="A24" s="13" t="s">
        <v>112</v>
      </c>
      <c r="B24" s="13" t="s">
        <v>73</v>
      </c>
      <c r="C24" s="13" t="s">
        <v>56</v>
      </c>
      <c r="D24" s="14">
        <v>3490500</v>
      </c>
      <c r="E24" s="14">
        <v>1600000</v>
      </c>
      <c r="F24" s="21" t="s">
        <v>84</v>
      </c>
      <c r="G24" s="20" t="s">
        <v>84</v>
      </c>
      <c r="H24" s="21" t="s">
        <v>87</v>
      </c>
      <c r="I24" s="20" t="s">
        <v>83</v>
      </c>
      <c r="J24" s="21" t="s">
        <v>103</v>
      </c>
      <c r="K24" s="20" t="s">
        <v>84</v>
      </c>
      <c r="L24" s="22">
        <v>35</v>
      </c>
      <c r="M24" s="22">
        <v>12</v>
      </c>
      <c r="N24" s="22">
        <v>13</v>
      </c>
      <c r="O24" s="22">
        <v>5</v>
      </c>
      <c r="P24" s="22">
        <v>9</v>
      </c>
      <c r="Q24" s="22">
        <v>10</v>
      </c>
      <c r="R24" s="22">
        <v>3</v>
      </c>
      <c r="S24" s="23">
        <f t="shared" si="0"/>
        <v>87</v>
      </c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L24" s="25"/>
      <c r="AM24" s="25"/>
      <c r="AN24" s="25"/>
      <c r="AO24" s="25"/>
      <c r="AP24" s="25"/>
      <c r="AQ24" s="25"/>
      <c r="AR24" s="25"/>
      <c r="AS24" s="25"/>
      <c r="AT24" s="25"/>
      <c r="AU24" s="25"/>
      <c r="AV24" s="25"/>
      <c r="AW24" s="25"/>
      <c r="AX24" s="25"/>
    </row>
    <row r="25" spans="1:50" s="26" customFormat="1" ht="12.75" customHeight="1" x14ac:dyDescent="0.2">
      <c r="A25" s="13" t="s">
        <v>120</v>
      </c>
      <c r="B25" s="13" t="s">
        <v>74</v>
      </c>
      <c r="C25" s="13" t="s">
        <v>57</v>
      </c>
      <c r="D25" s="14">
        <v>4965000</v>
      </c>
      <c r="E25" s="14">
        <v>1500000</v>
      </c>
      <c r="F25" s="21" t="s">
        <v>90</v>
      </c>
      <c r="G25" s="29" t="s">
        <v>83</v>
      </c>
      <c r="H25" s="21" t="s">
        <v>85</v>
      </c>
      <c r="I25" s="30" t="s">
        <v>84</v>
      </c>
      <c r="J25" s="21" t="s">
        <v>104</v>
      </c>
      <c r="K25" s="31" t="s">
        <v>83</v>
      </c>
      <c r="L25" s="22">
        <v>23</v>
      </c>
      <c r="M25" s="22">
        <v>13</v>
      </c>
      <c r="N25" s="22">
        <v>9</v>
      </c>
      <c r="O25" s="22">
        <v>4</v>
      </c>
      <c r="P25" s="22">
        <v>8</v>
      </c>
      <c r="Q25" s="22">
        <v>7</v>
      </c>
      <c r="R25" s="22">
        <v>4</v>
      </c>
      <c r="S25" s="23">
        <f t="shared" si="0"/>
        <v>68</v>
      </c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25"/>
      <c r="AO25" s="25"/>
      <c r="AP25" s="25"/>
      <c r="AQ25" s="25"/>
      <c r="AR25" s="25"/>
      <c r="AS25" s="25"/>
      <c r="AT25" s="25"/>
      <c r="AU25" s="25"/>
      <c r="AV25" s="25"/>
      <c r="AW25" s="25"/>
      <c r="AX25" s="25"/>
    </row>
    <row r="26" spans="1:50" s="26" customFormat="1" ht="12.75" customHeight="1" x14ac:dyDescent="0.2">
      <c r="A26" s="13" t="s">
        <v>127</v>
      </c>
      <c r="B26" s="13" t="s">
        <v>75</v>
      </c>
      <c r="C26" s="13" t="s">
        <v>58</v>
      </c>
      <c r="D26" s="14">
        <v>4769000</v>
      </c>
      <c r="E26" s="14">
        <v>2100000</v>
      </c>
      <c r="F26" s="21" t="s">
        <v>91</v>
      </c>
      <c r="G26" s="30" t="s">
        <v>83</v>
      </c>
      <c r="H26" s="21" t="s">
        <v>84</v>
      </c>
      <c r="I26" s="30" t="s">
        <v>84</v>
      </c>
      <c r="J26" s="21" t="s">
        <v>94</v>
      </c>
      <c r="K26" s="31" t="s">
        <v>83</v>
      </c>
      <c r="L26" s="22">
        <v>20</v>
      </c>
      <c r="M26" s="22">
        <v>11</v>
      </c>
      <c r="N26" s="22">
        <v>7</v>
      </c>
      <c r="O26" s="22">
        <v>4</v>
      </c>
      <c r="P26" s="22">
        <v>8</v>
      </c>
      <c r="Q26" s="22">
        <v>5</v>
      </c>
      <c r="R26" s="22">
        <v>2</v>
      </c>
      <c r="S26" s="23">
        <f t="shared" si="0"/>
        <v>57</v>
      </c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  <c r="AI26" s="25"/>
      <c r="AJ26" s="25"/>
      <c r="AK26" s="25"/>
      <c r="AL26" s="25"/>
      <c r="AM26" s="25"/>
      <c r="AN26" s="25"/>
      <c r="AO26" s="25"/>
      <c r="AP26" s="25"/>
      <c r="AQ26" s="25"/>
      <c r="AR26" s="25"/>
      <c r="AS26" s="25"/>
      <c r="AT26" s="25"/>
      <c r="AU26" s="25"/>
      <c r="AV26" s="25"/>
      <c r="AW26" s="25"/>
      <c r="AX26" s="25"/>
    </row>
    <row r="27" spans="1:50" s="26" customFormat="1" ht="12.75" customHeight="1" x14ac:dyDescent="0.2">
      <c r="A27" s="13" t="s">
        <v>110</v>
      </c>
      <c r="B27" s="13" t="s">
        <v>76</v>
      </c>
      <c r="C27" s="13" t="s">
        <v>59</v>
      </c>
      <c r="D27" s="14">
        <v>9569500</v>
      </c>
      <c r="E27" s="14">
        <v>2200000</v>
      </c>
      <c r="F27" s="19" t="s">
        <v>82</v>
      </c>
      <c r="G27" s="30" t="s">
        <v>83</v>
      </c>
      <c r="H27" s="21" t="s">
        <v>84</v>
      </c>
      <c r="I27" s="30" t="s">
        <v>84</v>
      </c>
      <c r="J27" s="21" t="s">
        <v>105</v>
      </c>
      <c r="K27" s="31" t="s">
        <v>83</v>
      </c>
      <c r="L27" s="22">
        <v>38</v>
      </c>
      <c r="M27" s="22">
        <v>15</v>
      </c>
      <c r="N27" s="22">
        <v>14</v>
      </c>
      <c r="O27" s="22">
        <v>5</v>
      </c>
      <c r="P27" s="22">
        <v>8</v>
      </c>
      <c r="Q27" s="22">
        <v>10</v>
      </c>
      <c r="R27" s="22">
        <v>4</v>
      </c>
      <c r="S27" s="23">
        <f t="shared" si="0"/>
        <v>94</v>
      </c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5"/>
      <c r="AJ27" s="25"/>
      <c r="AK27" s="25"/>
      <c r="AL27" s="25"/>
      <c r="AM27" s="25"/>
      <c r="AN27" s="25"/>
      <c r="AO27" s="25"/>
      <c r="AP27" s="25"/>
      <c r="AQ27" s="25"/>
      <c r="AR27" s="25"/>
      <c r="AS27" s="25"/>
      <c r="AT27" s="25"/>
      <c r="AU27" s="25"/>
      <c r="AV27" s="25"/>
      <c r="AW27" s="25"/>
      <c r="AX27" s="25"/>
    </row>
    <row r="28" spans="1:50" s="26" customFormat="1" ht="12" x14ac:dyDescent="0.2">
      <c r="A28" s="13" t="s">
        <v>121</v>
      </c>
      <c r="B28" s="13" t="s">
        <v>77</v>
      </c>
      <c r="C28" s="13" t="s">
        <v>60</v>
      </c>
      <c r="D28" s="14">
        <v>8912191</v>
      </c>
      <c r="E28" s="14">
        <v>2500000</v>
      </c>
      <c r="F28" s="21" t="s">
        <v>84</v>
      </c>
      <c r="G28" s="30" t="s">
        <v>84</v>
      </c>
      <c r="H28" s="21" t="s">
        <v>93</v>
      </c>
      <c r="I28" s="30" t="s">
        <v>83</v>
      </c>
      <c r="J28" s="21" t="s">
        <v>95</v>
      </c>
      <c r="K28" s="31" t="s">
        <v>83</v>
      </c>
      <c r="L28" s="22">
        <v>30</v>
      </c>
      <c r="M28" s="22">
        <v>13</v>
      </c>
      <c r="N28" s="22">
        <v>13</v>
      </c>
      <c r="O28" s="22">
        <v>3</v>
      </c>
      <c r="P28" s="22">
        <v>6</v>
      </c>
      <c r="Q28" s="22">
        <v>5</v>
      </c>
      <c r="R28" s="22">
        <v>4</v>
      </c>
      <c r="S28" s="23">
        <f t="shared" si="0"/>
        <v>74</v>
      </c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25"/>
      <c r="AJ28" s="25"/>
      <c r="AK28" s="25"/>
      <c r="AL28" s="25"/>
      <c r="AM28" s="25"/>
      <c r="AN28" s="25"/>
      <c r="AO28" s="25"/>
      <c r="AP28" s="25"/>
      <c r="AQ28" s="25"/>
      <c r="AR28" s="25"/>
      <c r="AS28" s="25"/>
      <c r="AT28" s="25"/>
      <c r="AU28" s="25"/>
      <c r="AV28" s="25"/>
      <c r="AW28" s="25"/>
      <c r="AX28" s="25"/>
    </row>
    <row r="29" spans="1:50" s="26" customFormat="1" ht="12.75" customHeight="1" x14ac:dyDescent="0.2">
      <c r="A29" s="13" t="s">
        <v>119</v>
      </c>
      <c r="B29" s="13" t="s">
        <v>78</v>
      </c>
      <c r="C29" s="13" t="s">
        <v>61</v>
      </c>
      <c r="D29" s="14">
        <v>3680000</v>
      </c>
      <c r="E29" s="14">
        <v>1300000</v>
      </c>
      <c r="F29" s="21" t="s">
        <v>85</v>
      </c>
      <c r="G29" s="30" t="s">
        <v>84</v>
      </c>
      <c r="H29" s="21" t="s">
        <v>90</v>
      </c>
      <c r="I29" s="29" t="s">
        <v>83</v>
      </c>
      <c r="J29" s="21" t="s">
        <v>96</v>
      </c>
      <c r="K29" s="31" t="s">
        <v>83</v>
      </c>
      <c r="L29" s="22">
        <v>28</v>
      </c>
      <c r="M29" s="22">
        <v>13</v>
      </c>
      <c r="N29" s="22">
        <v>10</v>
      </c>
      <c r="O29" s="22">
        <v>4</v>
      </c>
      <c r="P29" s="22">
        <v>7</v>
      </c>
      <c r="Q29" s="22">
        <v>7</v>
      </c>
      <c r="R29" s="22">
        <v>3</v>
      </c>
      <c r="S29" s="23">
        <f t="shared" si="0"/>
        <v>72</v>
      </c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5"/>
      <c r="AM29" s="25"/>
      <c r="AN29" s="25"/>
      <c r="AO29" s="25"/>
      <c r="AP29" s="25"/>
      <c r="AQ29" s="25"/>
      <c r="AR29" s="25"/>
      <c r="AS29" s="25"/>
      <c r="AT29" s="25"/>
      <c r="AU29" s="25"/>
      <c r="AV29" s="25"/>
      <c r="AW29" s="25"/>
      <c r="AX29" s="25"/>
    </row>
    <row r="30" spans="1:50" s="26" customFormat="1" ht="12.75" customHeight="1" x14ac:dyDescent="0.2">
      <c r="A30" s="13" t="s">
        <v>111</v>
      </c>
      <c r="B30" s="13" t="s">
        <v>79</v>
      </c>
      <c r="C30" s="13" t="s">
        <v>62</v>
      </c>
      <c r="D30" s="14">
        <v>3619400</v>
      </c>
      <c r="E30" s="14">
        <v>1500000</v>
      </c>
      <c r="F30" s="21" t="s">
        <v>84</v>
      </c>
      <c r="G30" s="30" t="s">
        <v>84</v>
      </c>
      <c r="H30" s="21" t="s">
        <v>84</v>
      </c>
      <c r="I30" s="30" t="s">
        <v>84</v>
      </c>
      <c r="J30" s="21" t="s">
        <v>97</v>
      </c>
      <c r="K30" s="31" t="s">
        <v>83</v>
      </c>
      <c r="L30" s="22">
        <v>37</v>
      </c>
      <c r="M30" s="22">
        <v>12</v>
      </c>
      <c r="N30" s="22">
        <v>13</v>
      </c>
      <c r="O30" s="22">
        <v>5</v>
      </c>
      <c r="P30" s="22">
        <v>9</v>
      </c>
      <c r="Q30" s="22">
        <v>10</v>
      </c>
      <c r="R30" s="22">
        <v>3</v>
      </c>
      <c r="S30" s="23">
        <f t="shared" si="0"/>
        <v>89</v>
      </c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5"/>
      <c r="AH30" s="25"/>
      <c r="AI30" s="25"/>
      <c r="AJ30" s="25"/>
      <c r="AK30" s="25"/>
      <c r="AL30" s="25"/>
      <c r="AM30" s="25"/>
      <c r="AN30" s="25"/>
      <c r="AO30" s="25"/>
      <c r="AP30" s="25"/>
      <c r="AQ30" s="25"/>
      <c r="AR30" s="25"/>
      <c r="AS30" s="25"/>
      <c r="AT30" s="25"/>
      <c r="AU30" s="25"/>
      <c r="AV30" s="25"/>
      <c r="AW30" s="25"/>
      <c r="AX30" s="25"/>
    </row>
    <row r="31" spans="1:50" s="26" customFormat="1" ht="12.75" customHeight="1" x14ac:dyDescent="0.2">
      <c r="A31" s="13" t="s">
        <v>114</v>
      </c>
      <c r="B31" s="13" t="s">
        <v>80</v>
      </c>
      <c r="C31" s="13" t="s">
        <v>63</v>
      </c>
      <c r="D31" s="14">
        <v>9794000</v>
      </c>
      <c r="E31" s="14">
        <v>2000000</v>
      </c>
      <c r="F31" s="21" t="s">
        <v>84</v>
      </c>
      <c r="G31" s="30" t="s">
        <v>84</v>
      </c>
      <c r="H31" s="21" t="s">
        <v>88</v>
      </c>
      <c r="I31" s="30" t="s">
        <v>83</v>
      </c>
      <c r="J31" s="21" t="s">
        <v>98</v>
      </c>
      <c r="K31" s="31" t="s">
        <v>83</v>
      </c>
      <c r="L31" s="22">
        <v>35</v>
      </c>
      <c r="M31" s="22">
        <v>14</v>
      </c>
      <c r="N31" s="22">
        <v>12</v>
      </c>
      <c r="O31" s="22">
        <v>4</v>
      </c>
      <c r="P31" s="22">
        <v>8</v>
      </c>
      <c r="Q31" s="22">
        <v>7</v>
      </c>
      <c r="R31" s="22">
        <v>4</v>
      </c>
      <c r="S31" s="23">
        <f t="shared" si="0"/>
        <v>84</v>
      </c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25"/>
      <c r="AI31" s="25"/>
      <c r="AJ31" s="25"/>
      <c r="AK31" s="25"/>
      <c r="AL31" s="25"/>
      <c r="AM31" s="25"/>
      <c r="AN31" s="25"/>
      <c r="AO31" s="25"/>
      <c r="AP31" s="25"/>
      <c r="AQ31" s="25"/>
      <c r="AR31" s="25"/>
      <c r="AS31" s="25"/>
      <c r="AT31" s="25"/>
      <c r="AU31" s="25"/>
      <c r="AV31" s="25"/>
      <c r="AW31" s="25"/>
      <c r="AX31" s="25"/>
    </row>
    <row r="32" spans="1:50" s="26" customFormat="1" ht="12.75" customHeight="1" x14ac:dyDescent="0.2">
      <c r="A32" s="15" t="s">
        <v>115</v>
      </c>
      <c r="B32" s="15" t="s">
        <v>81</v>
      </c>
      <c r="C32" s="15" t="s">
        <v>64</v>
      </c>
      <c r="D32" s="16">
        <v>2778000</v>
      </c>
      <c r="E32" s="16">
        <v>1742000</v>
      </c>
      <c r="F32" s="32" t="s">
        <v>84</v>
      </c>
      <c r="G32" s="33" t="s">
        <v>84</v>
      </c>
      <c r="H32" s="32" t="s">
        <v>89</v>
      </c>
      <c r="I32" s="33" t="s">
        <v>83</v>
      </c>
      <c r="J32" s="32" t="s">
        <v>99</v>
      </c>
      <c r="K32" s="34" t="s">
        <v>83</v>
      </c>
      <c r="L32" s="22">
        <v>33</v>
      </c>
      <c r="M32" s="22">
        <v>12</v>
      </c>
      <c r="N32" s="22">
        <v>13</v>
      </c>
      <c r="O32" s="22">
        <v>4</v>
      </c>
      <c r="P32" s="22">
        <v>8</v>
      </c>
      <c r="Q32" s="22">
        <v>8</v>
      </c>
      <c r="R32" s="22">
        <v>3</v>
      </c>
      <c r="S32" s="23">
        <f t="shared" si="0"/>
        <v>81</v>
      </c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25"/>
      <c r="AG32" s="25"/>
      <c r="AH32" s="25"/>
      <c r="AI32" s="25"/>
      <c r="AJ32" s="25"/>
      <c r="AK32" s="25"/>
      <c r="AL32" s="25"/>
      <c r="AM32" s="25"/>
      <c r="AN32" s="25"/>
      <c r="AO32" s="25"/>
      <c r="AP32" s="25"/>
      <c r="AQ32" s="25"/>
      <c r="AR32" s="25"/>
      <c r="AS32" s="25"/>
      <c r="AT32" s="25"/>
      <c r="AU32" s="25"/>
      <c r="AV32" s="25"/>
      <c r="AW32" s="25"/>
      <c r="AX32" s="25"/>
    </row>
    <row r="33" spans="4:8" ht="12.75" x14ac:dyDescent="0.25">
      <c r="D33" s="48">
        <f>SUM(D15:D32)</f>
        <v>89896190</v>
      </c>
      <c r="E33" s="48">
        <f>SUM(E15:E32)</f>
        <v>27669200</v>
      </c>
      <c r="F33" s="48"/>
    </row>
    <row r="34" spans="4:8" ht="12.75" x14ac:dyDescent="0.25">
      <c r="E34" s="48"/>
      <c r="F34" s="48"/>
      <c r="G34" s="48"/>
      <c r="H34" s="48"/>
    </row>
  </sheetData>
  <mergeCells count="18">
    <mergeCell ref="R12:R13"/>
    <mergeCell ref="S12:S13"/>
    <mergeCell ref="L12:L13"/>
    <mergeCell ref="M12:M13"/>
    <mergeCell ref="N12:N13"/>
    <mergeCell ref="O12:O13"/>
    <mergeCell ref="P12:P13"/>
    <mergeCell ref="Q12:Q13"/>
    <mergeCell ref="D8:K8"/>
    <mergeCell ref="D10:K10"/>
    <mergeCell ref="A12:A14"/>
    <mergeCell ref="B12:B14"/>
    <mergeCell ref="C12:C14"/>
    <mergeCell ref="D12:D14"/>
    <mergeCell ref="E12:E14"/>
    <mergeCell ref="F12:G13"/>
    <mergeCell ref="H12:I13"/>
    <mergeCell ref="J12:K13"/>
  </mergeCells>
  <dataValidations count="4">
    <dataValidation type="decimal" operator="lessThanOrEqual" allowBlank="1" showInputMessage="1" showErrorMessage="1" error="max. 40" sqref="L15:L32" xr:uid="{C51081CD-881C-4A50-9E88-2947D1D8A5E6}">
      <formula1>40</formula1>
    </dataValidation>
    <dataValidation type="decimal" operator="lessThanOrEqual" allowBlank="1" showInputMessage="1" showErrorMessage="1" error="max. 15" sqref="M15:N32" xr:uid="{530F16FA-1EEA-4BFA-A743-A1EAE175484A}">
      <formula1>15</formula1>
    </dataValidation>
    <dataValidation type="decimal" operator="lessThanOrEqual" allowBlank="1" showInputMessage="1" showErrorMessage="1" error="max. 10" sqref="P15:Q32" xr:uid="{A573C936-EB98-46AF-AAD9-A8A2504DA84A}">
      <formula1>10</formula1>
    </dataValidation>
    <dataValidation type="decimal" operator="lessThanOrEqual" allowBlank="1" showInputMessage="1" showErrorMessage="1" error="max. 5" sqref="O15:O32 R15:R32" xr:uid="{B0694110-3FA9-4B7F-933C-18F9F2C36E91}">
      <formula1>5</formula1>
    </dataValidation>
  </dataValidations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B707F3-E103-4D2C-BE99-2FC034F38748}">
  <dimension ref="A1:AX34"/>
  <sheetViews>
    <sheetView workbookViewId="0"/>
  </sheetViews>
  <sheetFormatPr defaultColWidth="9.140625" defaultRowHeight="12.75" x14ac:dyDescent="0.25"/>
  <cols>
    <col min="1" max="1" width="11.7109375" style="2" customWidth="1"/>
    <col min="2" max="2" width="30" style="2" bestFit="1" customWidth="1"/>
    <col min="3" max="3" width="36" style="2" customWidth="1"/>
    <col min="4" max="4" width="15.5703125" style="2" customWidth="1"/>
    <col min="5" max="5" width="15" style="2" customWidth="1"/>
    <col min="6" max="6" width="18.42578125" style="2" customWidth="1"/>
    <col min="7" max="7" width="5.7109375" style="3" customWidth="1"/>
    <col min="8" max="8" width="17.5703125" style="3" customWidth="1"/>
    <col min="9" max="9" width="5.7109375" style="2" customWidth="1"/>
    <col min="10" max="10" width="17.7109375" style="2" customWidth="1"/>
    <col min="11" max="11" width="5.7109375" style="2" customWidth="1"/>
    <col min="12" max="12" width="9.7109375" style="2" customWidth="1"/>
    <col min="13" max="19" width="9.28515625" style="2" customWidth="1"/>
    <col min="20" max="16384" width="9.140625" style="2"/>
  </cols>
  <sheetData>
    <row r="1" spans="1:50" ht="38.25" customHeight="1" x14ac:dyDescent="0.25">
      <c r="A1" s="1" t="s">
        <v>37</v>
      </c>
    </row>
    <row r="2" spans="1:50" ht="15" x14ac:dyDescent="0.25">
      <c r="A2" s="4" t="s">
        <v>45</v>
      </c>
      <c r="D2" s="4" t="s">
        <v>25</v>
      </c>
    </row>
    <row r="3" spans="1:50" ht="15" x14ac:dyDescent="0.25">
      <c r="A3" s="4" t="s">
        <v>36</v>
      </c>
      <c r="D3" s="2" t="s">
        <v>38</v>
      </c>
    </row>
    <row r="4" spans="1:50" ht="15" x14ac:dyDescent="0.25">
      <c r="A4" s="4" t="s">
        <v>46</v>
      </c>
      <c r="D4" s="2" t="s">
        <v>39</v>
      </c>
    </row>
    <row r="5" spans="1:50" x14ac:dyDescent="0.25">
      <c r="A5" s="4" t="s">
        <v>47</v>
      </c>
      <c r="D5" s="2" t="s">
        <v>40</v>
      </c>
    </row>
    <row r="6" spans="1:50" ht="15" x14ac:dyDescent="0.25">
      <c r="A6" s="9" t="s">
        <v>44</v>
      </c>
      <c r="D6" s="2" t="s">
        <v>41</v>
      </c>
    </row>
    <row r="7" spans="1:50" x14ac:dyDescent="0.25">
      <c r="A7" s="4" t="s">
        <v>24</v>
      </c>
      <c r="D7" s="2" t="s">
        <v>42</v>
      </c>
    </row>
    <row r="8" spans="1:50" ht="12.6" customHeight="1" x14ac:dyDescent="0.25">
      <c r="D8" s="41"/>
      <c r="E8" s="41"/>
      <c r="F8" s="41"/>
      <c r="G8" s="41"/>
      <c r="H8" s="41"/>
      <c r="I8" s="41"/>
      <c r="J8" s="41"/>
      <c r="K8" s="41"/>
    </row>
    <row r="9" spans="1:50" ht="12.6" customHeight="1" x14ac:dyDescent="0.25">
      <c r="A9" s="4"/>
      <c r="D9" s="4" t="s">
        <v>26</v>
      </c>
      <c r="E9" s="11"/>
      <c r="F9" s="11"/>
      <c r="G9" s="11"/>
      <c r="H9" s="11"/>
      <c r="I9" s="11"/>
      <c r="J9" s="11"/>
      <c r="K9" s="11"/>
    </row>
    <row r="10" spans="1:50" ht="39" customHeight="1" x14ac:dyDescent="0.25">
      <c r="A10" s="4"/>
      <c r="D10" s="41" t="s">
        <v>43</v>
      </c>
      <c r="E10" s="41"/>
      <c r="F10" s="41"/>
      <c r="G10" s="41"/>
      <c r="H10" s="41"/>
      <c r="I10" s="41"/>
      <c r="J10" s="41"/>
      <c r="K10" s="41"/>
    </row>
    <row r="11" spans="1:50" ht="12.6" customHeight="1" x14ac:dyDescent="0.25">
      <c r="A11" s="4"/>
    </row>
    <row r="12" spans="1:50" ht="26.45" customHeight="1" x14ac:dyDescent="0.25">
      <c r="A12" s="35" t="s">
        <v>0</v>
      </c>
      <c r="B12" s="35" t="s">
        <v>1</v>
      </c>
      <c r="C12" s="35" t="s">
        <v>19</v>
      </c>
      <c r="D12" s="35" t="s">
        <v>13</v>
      </c>
      <c r="E12" s="38" t="s">
        <v>2</v>
      </c>
      <c r="F12" s="35" t="s">
        <v>33</v>
      </c>
      <c r="G12" s="35"/>
      <c r="H12" s="35" t="s">
        <v>34</v>
      </c>
      <c r="I12" s="35"/>
      <c r="J12" s="35" t="s">
        <v>35</v>
      </c>
      <c r="K12" s="35"/>
      <c r="L12" s="35" t="s">
        <v>15</v>
      </c>
      <c r="M12" s="35" t="s">
        <v>14</v>
      </c>
      <c r="N12" s="35" t="s">
        <v>16</v>
      </c>
      <c r="O12" s="35" t="s">
        <v>30</v>
      </c>
      <c r="P12" s="35" t="s">
        <v>31</v>
      </c>
      <c r="Q12" s="35" t="s">
        <v>32</v>
      </c>
      <c r="R12" s="35" t="s">
        <v>3</v>
      </c>
      <c r="S12" s="35" t="s">
        <v>4</v>
      </c>
    </row>
    <row r="13" spans="1:50" ht="59.45" customHeight="1" x14ac:dyDescent="0.25">
      <c r="A13" s="36"/>
      <c r="B13" s="36"/>
      <c r="C13" s="36"/>
      <c r="D13" s="36"/>
      <c r="E13" s="39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</row>
    <row r="14" spans="1:50" ht="42" customHeight="1" x14ac:dyDescent="0.25">
      <c r="A14" s="37"/>
      <c r="B14" s="37"/>
      <c r="C14" s="37"/>
      <c r="D14" s="37"/>
      <c r="E14" s="40"/>
      <c r="F14" s="5" t="s">
        <v>27</v>
      </c>
      <c r="G14" s="12" t="s">
        <v>28</v>
      </c>
      <c r="H14" s="12" t="s">
        <v>27</v>
      </c>
      <c r="I14" s="12" t="s">
        <v>28</v>
      </c>
      <c r="J14" s="12" t="s">
        <v>27</v>
      </c>
      <c r="K14" s="12" t="s">
        <v>28</v>
      </c>
      <c r="L14" s="12" t="s">
        <v>29</v>
      </c>
      <c r="M14" s="12" t="s">
        <v>21</v>
      </c>
      <c r="N14" s="12" t="s">
        <v>21</v>
      </c>
      <c r="O14" s="12" t="s">
        <v>22</v>
      </c>
      <c r="P14" s="12" t="s">
        <v>23</v>
      </c>
      <c r="Q14" s="12" t="s">
        <v>23</v>
      </c>
      <c r="R14" s="12" t="s">
        <v>22</v>
      </c>
      <c r="S14" s="12"/>
    </row>
    <row r="15" spans="1:50" s="26" customFormat="1" ht="12.75" customHeight="1" x14ac:dyDescent="0.2">
      <c r="A15" s="13" t="s">
        <v>124</v>
      </c>
      <c r="B15" s="13" t="s">
        <v>65</v>
      </c>
      <c r="C15" s="13" t="s">
        <v>48</v>
      </c>
      <c r="D15" s="14">
        <v>5716000</v>
      </c>
      <c r="E15" s="14">
        <v>1500000</v>
      </c>
      <c r="F15" s="19" t="s">
        <v>82</v>
      </c>
      <c r="G15" s="20" t="s">
        <v>83</v>
      </c>
      <c r="H15" s="21" t="s">
        <v>84</v>
      </c>
      <c r="I15" s="20" t="s">
        <v>84</v>
      </c>
      <c r="J15" s="21" t="s">
        <v>94</v>
      </c>
      <c r="K15" s="20" t="s">
        <v>83</v>
      </c>
      <c r="L15" s="22">
        <v>15</v>
      </c>
      <c r="M15" s="22">
        <v>10</v>
      </c>
      <c r="N15" s="22">
        <v>12</v>
      </c>
      <c r="O15" s="22">
        <v>3</v>
      </c>
      <c r="P15" s="22">
        <v>7</v>
      </c>
      <c r="Q15" s="22">
        <v>4</v>
      </c>
      <c r="R15" s="22">
        <v>4</v>
      </c>
      <c r="S15" s="23">
        <f>SUM(L15:R15)</f>
        <v>55</v>
      </c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5"/>
      <c r="AK15" s="25"/>
      <c r="AL15" s="25"/>
      <c r="AM15" s="25"/>
      <c r="AN15" s="25"/>
      <c r="AO15" s="25"/>
      <c r="AP15" s="25"/>
      <c r="AQ15" s="25"/>
      <c r="AR15" s="25"/>
      <c r="AS15" s="25"/>
      <c r="AT15" s="25"/>
      <c r="AU15" s="25"/>
      <c r="AV15" s="25"/>
      <c r="AW15" s="25"/>
      <c r="AX15" s="25"/>
    </row>
    <row r="16" spans="1:50" s="26" customFormat="1" ht="12.75" customHeight="1" x14ac:dyDescent="0.2">
      <c r="A16" s="13" t="s">
        <v>125</v>
      </c>
      <c r="B16" s="13" t="s">
        <v>65</v>
      </c>
      <c r="C16" s="13" t="s">
        <v>49</v>
      </c>
      <c r="D16" s="14">
        <v>5064000</v>
      </c>
      <c r="E16" s="14">
        <v>1200000</v>
      </c>
      <c r="F16" s="21" t="s">
        <v>84</v>
      </c>
      <c r="G16" s="20" t="s">
        <v>84</v>
      </c>
      <c r="H16" s="21" t="s">
        <v>84</v>
      </c>
      <c r="I16" s="20" t="s">
        <v>84</v>
      </c>
      <c r="J16" s="21" t="s">
        <v>95</v>
      </c>
      <c r="K16" s="20" t="s">
        <v>83</v>
      </c>
      <c r="L16" s="22">
        <v>17</v>
      </c>
      <c r="M16" s="22">
        <v>9</v>
      </c>
      <c r="N16" s="22">
        <v>10</v>
      </c>
      <c r="O16" s="22">
        <v>3</v>
      </c>
      <c r="P16" s="22">
        <v>6</v>
      </c>
      <c r="Q16" s="22">
        <v>3</v>
      </c>
      <c r="R16" s="22">
        <v>4</v>
      </c>
      <c r="S16" s="23">
        <f t="shared" ref="S16:S32" si="0">SUM(L16:R16)</f>
        <v>52</v>
      </c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25"/>
      <c r="AL16" s="25"/>
      <c r="AM16" s="25"/>
      <c r="AN16" s="25"/>
      <c r="AO16" s="25"/>
      <c r="AP16" s="25"/>
      <c r="AQ16" s="25"/>
      <c r="AR16" s="25"/>
      <c r="AS16" s="25"/>
      <c r="AT16" s="25"/>
      <c r="AU16" s="25"/>
      <c r="AV16" s="25"/>
      <c r="AW16" s="25"/>
      <c r="AX16" s="25"/>
    </row>
    <row r="17" spans="1:50" s="26" customFormat="1" ht="12.75" customHeight="1" x14ac:dyDescent="0.2">
      <c r="A17" s="13" t="s">
        <v>116</v>
      </c>
      <c r="B17" s="13" t="s">
        <v>66</v>
      </c>
      <c r="C17" s="13" t="s">
        <v>106</v>
      </c>
      <c r="D17" s="14">
        <v>4479428</v>
      </c>
      <c r="E17" s="14">
        <v>1570000</v>
      </c>
      <c r="F17" s="21" t="s">
        <v>85</v>
      </c>
      <c r="G17" s="20" t="s">
        <v>84</v>
      </c>
      <c r="H17" s="21" t="s">
        <v>90</v>
      </c>
      <c r="I17" s="27" t="s">
        <v>92</v>
      </c>
      <c r="J17" s="21" t="s">
        <v>96</v>
      </c>
      <c r="K17" s="20" t="s">
        <v>83</v>
      </c>
      <c r="L17" s="22">
        <v>37</v>
      </c>
      <c r="M17" s="22">
        <v>14</v>
      </c>
      <c r="N17" s="22">
        <v>11</v>
      </c>
      <c r="O17" s="22">
        <v>3</v>
      </c>
      <c r="P17" s="22">
        <v>8</v>
      </c>
      <c r="Q17" s="22">
        <v>9</v>
      </c>
      <c r="R17" s="22">
        <v>3</v>
      </c>
      <c r="S17" s="23">
        <f t="shared" si="0"/>
        <v>85</v>
      </c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/>
      <c r="AN17" s="25"/>
      <c r="AO17" s="25"/>
      <c r="AP17" s="25"/>
      <c r="AQ17" s="25"/>
      <c r="AR17" s="25"/>
      <c r="AS17" s="25"/>
      <c r="AT17" s="25"/>
      <c r="AU17" s="25"/>
      <c r="AV17" s="25"/>
      <c r="AW17" s="25"/>
      <c r="AX17" s="25"/>
    </row>
    <row r="18" spans="1:50" s="26" customFormat="1" ht="12.75" customHeight="1" x14ac:dyDescent="0.2">
      <c r="A18" s="13" t="s">
        <v>122</v>
      </c>
      <c r="B18" s="13" t="s">
        <v>67</v>
      </c>
      <c r="C18" s="13" t="s">
        <v>50</v>
      </c>
      <c r="D18" s="14">
        <v>3505200</v>
      </c>
      <c r="E18" s="14">
        <v>1557200</v>
      </c>
      <c r="F18" s="21" t="s">
        <v>84</v>
      </c>
      <c r="G18" s="20" t="s">
        <v>84</v>
      </c>
      <c r="H18" s="21" t="s">
        <v>84</v>
      </c>
      <c r="I18" s="20" t="s">
        <v>84</v>
      </c>
      <c r="J18" s="21" t="s">
        <v>97</v>
      </c>
      <c r="K18" s="20" t="s">
        <v>92</v>
      </c>
      <c r="L18" s="22">
        <v>24</v>
      </c>
      <c r="M18" s="22">
        <v>10</v>
      </c>
      <c r="N18" s="22">
        <v>10</v>
      </c>
      <c r="O18" s="22">
        <v>4</v>
      </c>
      <c r="P18" s="22">
        <v>8</v>
      </c>
      <c r="Q18" s="22">
        <v>6</v>
      </c>
      <c r="R18" s="22">
        <v>3</v>
      </c>
      <c r="S18" s="23">
        <f t="shared" si="0"/>
        <v>65</v>
      </c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25"/>
      <c r="AM18" s="25"/>
      <c r="AN18" s="25"/>
      <c r="AO18" s="25"/>
      <c r="AP18" s="25"/>
      <c r="AQ18" s="25"/>
      <c r="AR18" s="25"/>
      <c r="AS18" s="25"/>
      <c r="AT18" s="25"/>
      <c r="AU18" s="25"/>
      <c r="AV18" s="25"/>
      <c r="AW18" s="25"/>
      <c r="AX18" s="25"/>
    </row>
    <row r="19" spans="1:50" s="26" customFormat="1" ht="12.75" customHeight="1" x14ac:dyDescent="0.2">
      <c r="A19" s="13" t="s">
        <v>118</v>
      </c>
      <c r="B19" s="13" t="s">
        <v>68</v>
      </c>
      <c r="C19" s="13" t="s">
        <v>51</v>
      </c>
      <c r="D19" s="14">
        <v>3920522</v>
      </c>
      <c r="E19" s="14">
        <v>1500000</v>
      </c>
      <c r="F19" s="21" t="s">
        <v>86</v>
      </c>
      <c r="G19" s="20" t="s">
        <v>84</v>
      </c>
      <c r="H19" s="21" t="s">
        <v>84</v>
      </c>
      <c r="I19" s="28" t="s">
        <v>84</v>
      </c>
      <c r="J19" s="21" t="s">
        <v>98</v>
      </c>
      <c r="K19" s="20" t="s">
        <v>83</v>
      </c>
      <c r="L19" s="22">
        <v>32</v>
      </c>
      <c r="M19" s="22">
        <v>13</v>
      </c>
      <c r="N19" s="22">
        <v>13</v>
      </c>
      <c r="O19" s="22">
        <v>3</v>
      </c>
      <c r="P19" s="22">
        <v>7</v>
      </c>
      <c r="Q19" s="22">
        <v>7</v>
      </c>
      <c r="R19" s="22">
        <v>4</v>
      </c>
      <c r="S19" s="23">
        <f t="shared" si="0"/>
        <v>79</v>
      </c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25"/>
      <c r="AL19" s="25"/>
      <c r="AM19" s="25"/>
      <c r="AN19" s="25"/>
      <c r="AO19" s="25"/>
      <c r="AP19" s="25"/>
      <c r="AQ19" s="25"/>
      <c r="AR19" s="25"/>
      <c r="AS19" s="25"/>
      <c r="AT19" s="25"/>
      <c r="AU19" s="25"/>
      <c r="AV19" s="25"/>
      <c r="AW19" s="25"/>
      <c r="AX19" s="25"/>
    </row>
    <row r="20" spans="1:50" s="26" customFormat="1" ht="12" x14ac:dyDescent="0.2">
      <c r="A20" s="13" t="s">
        <v>113</v>
      </c>
      <c r="B20" s="13" t="s">
        <v>69</v>
      </c>
      <c r="C20" s="13" t="s">
        <v>52</v>
      </c>
      <c r="D20" s="14">
        <v>4998350</v>
      </c>
      <c r="E20" s="14">
        <v>1800000</v>
      </c>
      <c r="F20" s="21" t="s">
        <v>84</v>
      </c>
      <c r="G20" s="20" t="s">
        <v>84</v>
      </c>
      <c r="H20" s="21" t="s">
        <v>89</v>
      </c>
      <c r="I20" s="20" t="s">
        <v>83</v>
      </c>
      <c r="J20" s="21" t="s">
        <v>99</v>
      </c>
      <c r="K20" s="20" t="s">
        <v>83</v>
      </c>
      <c r="L20" s="22">
        <v>33</v>
      </c>
      <c r="M20" s="22">
        <v>12</v>
      </c>
      <c r="N20" s="22">
        <v>14</v>
      </c>
      <c r="O20" s="22">
        <v>5</v>
      </c>
      <c r="P20" s="22">
        <v>9</v>
      </c>
      <c r="Q20" s="22">
        <v>9</v>
      </c>
      <c r="R20" s="22">
        <v>4</v>
      </c>
      <c r="S20" s="23">
        <f t="shared" si="0"/>
        <v>86</v>
      </c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25"/>
      <c r="AL20" s="25"/>
      <c r="AM20" s="25"/>
      <c r="AN20" s="25"/>
      <c r="AO20" s="25"/>
      <c r="AP20" s="25"/>
      <c r="AQ20" s="25"/>
      <c r="AR20" s="25"/>
      <c r="AS20" s="25"/>
      <c r="AT20" s="25"/>
      <c r="AU20" s="25"/>
      <c r="AV20" s="25"/>
      <c r="AW20" s="25"/>
      <c r="AX20" s="25"/>
    </row>
    <row r="21" spans="1:50" s="26" customFormat="1" ht="12.75" customHeight="1" x14ac:dyDescent="0.2">
      <c r="A21" s="13" t="s">
        <v>123</v>
      </c>
      <c r="B21" s="13" t="s">
        <v>70</v>
      </c>
      <c r="C21" s="13" t="s">
        <v>53</v>
      </c>
      <c r="D21" s="14">
        <v>4090869</v>
      </c>
      <c r="E21" s="14">
        <v>800000</v>
      </c>
      <c r="F21" s="21" t="s">
        <v>87</v>
      </c>
      <c r="G21" s="20" t="s">
        <v>83</v>
      </c>
      <c r="H21" s="21" t="s">
        <v>91</v>
      </c>
      <c r="I21" s="20" t="s">
        <v>83</v>
      </c>
      <c r="J21" s="21" t="s">
        <v>100</v>
      </c>
      <c r="K21" s="20" t="s">
        <v>83</v>
      </c>
      <c r="L21" s="22">
        <v>24</v>
      </c>
      <c r="M21" s="22">
        <v>11</v>
      </c>
      <c r="N21" s="22">
        <v>8</v>
      </c>
      <c r="O21" s="22">
        <v>5</v>
      </c>
      <c r="P21" s="22">
        <v>8</v>
      </c>
      <c r="Q21" s="22">
        <v>8</v>
      </c>
      <c r="R21" s="22">
        <v>4</v>
      </c>
      <c r="S21" s="23">
        <f t="shared" si="0"/>
        <v>68</v>
      </c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5"/>
      <c r="AK21" s="25"/>
      <c r="AL21" s="25"/>
      <c r="AM21" s="25"/>
      <c r="AN21" s="25"/>
      <c r="AO21" s="25"/>
      <c r="AP21" s="25"/>
      <c r="AQ21" s="25"/>
      <c r="AR21" s="25"/>
      <c r="AS21" s="25"/>
      <c r="AT21" s="25"/>
      <c r="AU21" s="25"/>
      <c r="AV21" s="25"/>
      <c r="AW21" s="25"/>
      <c r="AX21" s="25"/>
    </row>
    <row r="22" spans="1:50" s="26" customFormat="1" ht="12.75" customHeight="1" x14ac:dyDescent="0.2">
      <c r="A22" s="13" t="s">
        <v>117</v>
      </c>
      <c r="B22" s="13" t="s">
        <v>71</v>
      </c>
      <c r="C22" s="13" t="s">
        <v>54</v>
      </c>
      <c r="D22" s="14">
        <v>4324230</v>
      </c>
      <c r="E22" s="14">
        <v>600000</v>
      </c>
      <c r="F22" s="21" t="s">
        <v>88</v>
      </c>
      <c r="G22" s="20" t="s">
        <v>83</v>
      </c>
      <c r="H22" s="21" t="s">
        <v>82</v>
      </c>
      <c r="I22" s="20" t="s">
        <v>83</v>
      </c>
      <c r="J22" s="21" t="s">
        <v>101</v>
      </c>
      <c r="K22" s="20" t="s">
        <v>83</v>
      </c>
      <c r="L22" s="22">
        <v>31</v>
      </c>
      <c r="M22" s="22">
        <v>11</v>
      </c>
      <c r="N22" s="22">
        <v>12</v>
      </c>
      <c r="O22" s="22">
        <v>4</v>
      </c>
      <c r="P22" s="22">
        <v>9</v>
      </c>
      <c r="Q22" s="22">
        <v>8</v>
      </c>
      <c r="R22" s="22">
        <v>4</v>
      </c>
      <c r="S22" s="23">
        <f t="shared" si="0"/>
        <v>79</v>
      </c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25"/>
      <c r="AM22" s="25"/>
      <c r="AN22" s="25"/>
      <c r="AO22" s="25"/>
      <c r="AP22" s="25"/>
      <c r="AQ22" s="25"/>
      <c r="AR22" s="25"/>
      <c r="AS22" s="25"/>
      <c r="AT22" s="25"/>
      <c r="AU22" s="25"/>
      <c r="AV22" s="25"/>
      <c r="AW22" s="25"/>
      <c r="AX22" s="25"/>
    </row>
    <row r="23" spans="1:50" s="26" customFormat="1" ht="13.5" customHeight="1" x14ac:dyDescent="0.2">
      <c r="A23" s="13" t="s">
        <v>126</v>
      </c>
      <c r="B23" s="13" t="s">
        <v>72</v>
      </c>
      <c r="C23" s="13" t="s">
        <v>55</v>
      </c>
      <c r="D23" s="14">
        <v>2220000</v>
      </c>
      <c r="E23" s="14">
        <v>700000</v>
      </c>
      <c r="F23" s="21" t="s">
        <v>89</v>
      </c>
      <c r="G23" s="20" t="s">
        <v>83</v>
      </c>
      <c r="H23" s="21" t="s">
        <v>84</v>
      </c>
      <c r="I23" s="20" t="s">
        <v>84</v>
      </c>
      <c r="J23" s="21" t="s">
        <v>102</v>
      </c>
      <c r="K23" s="20" t="s">
        <v>84</v>
      </c>
      <c r="L23" s="22">
        <v>25</v>
      </c>
      <c r="M23" s="22">
        <v>10</v>
      </c>
      <c r="N23" s="22">
        <v>8</v>
      </c>
      <c r="O23" s="22">
        <v>3</v>
      </c>
      <c r="P23" s="22">
        <v>6</v>
      </c>
      <c r="Q23" s="22">
        <v>6</v>
      </c>
      <c r="R23" s="22">
        <v>3</v>
      </c>
      <c r="S23" s="23">
        <f t="shared" si="0"/>
        <v>61</v>
      </c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5"/>
      <c r="AK23" s="25"/>
      <c r="AL23" s="25"/>
      <c r="AM23" s="25"/>
      <c r="AN23" s="25"/>
      <c r="AO23" s="25"/>
      <c r="AP23" s="25"/>
      <c r="AQ23" s="25"/>
      <c r="AR23" s="25"/>
      <c r="AS23" s="25"/>
      <c r="AT23" s="25"/>
      <c r="AU23" s="25"/>
      <c r="AV23" s="25"/>
      <c r="AW23" s="25"/>
      <c r="AX23" s="25"/>
    </row>
    <row r="24" spans="1:50" s="26" customFormat="1" ht="12.75" customHeight="1" x14ac:dyDescent="0.2">
      <c r="A24" s="13" t="s">
        <v>112</v>
      </c>
      <c r="B24" s="13" t="s">
        <v>73</v>
      </c>
      <c r="C24" s="13" t="s">
        <v>56</v>
      </c>
      <c r="D24" s="14">
        <v>3490500</v>
      </c>
      <c r="E24" s="14">
        <v>1600000</v>
      </c>
      <c r="F24" s="21" t="s">
        <v>84</v>
      </c>
      <c r="G24" s="20" t="s">
        <v>84</v>
      </c>
      <c r="H24" s="21" t="s">
        <v>87</v>
      </c>
      <c r="I24" s="20" t="s">
        <v>83</v>
      </c>
      <c r="J24" s="21" t="s">
        <v>103</v>
      </c>
      <c r="K24" s="20" t="s">
        <v>84</v>
      </c>
      <c r="L24" s="22">
        <v>31</v>
      </c>
      <c r="M24" s="22">
        <v>12</v>
      </c>
      <c r="N24" s="22">
        <v>13</v>
      </c>
      <c r="O24" s="22">
        <v>5</v>
      </c>
      <c r="P24" s="22">
        <v>8</v>
      </c>
      <c r="Q24" s="22">
        <v>9</v>
      </c>
      <c r="R24" s="22">
        <v>3</v>
      </c>
      <c r="S24" s="23">
        <f t="shared" si="0"/>
        <v>81</v>
      </c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L24" s="25"/>
      <c r="AM24" s="25"/>
      <c r="AN24" s="25"/>
      <c r="AO24" s="25"/>
      <c r="AP24" s="25"/>
      <c r="AQ24" s="25"/>
      <c r="AR24" s="25"/>
      <c r="AS24" s="25"/>
      <c r="AT24" s="25"/>
      <c r="AU24" s="25"/>
      <c r="AV24" s="25"/>
      <c r="AW24" s="25"/>
      <c r="AX24" s="25"/>
    </row>
    <row r="25" spans="1:50" s="26" customFormat="1" ht="12.75" customHeight="1" x14ac:dyDescent="0.2">
      <c r="A25" s="13" t="s">
        <v>120</v>
      </c>
      <c r="B25" s="13" t="s">
        <v>74</v>
      </c>
      <c r="C25" s="13" t="s">
        <v>57</v>
      </c>
      <c r="D25" s="14">
        <v>4965000</v>
      </c>
      <c r="E25" s="14">
        <v>1500000</v>
      </c>
      <c r="F25" s="21" t="s">
        <v>90</v>
      </c>
      <c r="G25" s="29" t="s">
        <v>83</v>
      </c>
      <c r="H25" s="21" t="s">
        <v>85</v>
      </c>
      <c r="I25" s="30" t="s">
        <v>84</v>
      </c>
      <c r="J25" s="21" t="s">
        <v>104</v>
      </c>
      <c r="K25" s="31" t="s">
        <v>83</v>
      </c>
      <c r="L25" s="22">
        <v>26</v>
      </c>
      <c r="M25" s="22">
        <v>11</v>
      </c>
      <c r="N25" s="22">
        <v>10</v>
      </c>
      <c r="O25" s="22">
        <v>4</v>
      </c>
      <c r="P25" s="22">
        <v>8</v>
      </c>
      <c r="Q25" s="22">
        <v>7</v>
      </c>
      <c r="R25" s="22">
        <v>3</v>
      </c>
      <c r="S25" s="23">
        <f t="shared" si="0"/>
        <v>69</v>
      </c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25"/>
      <c r="AO25" s="25"/>
      <c r="AP25" s="25"/>
      <c r="AQ25" s="25"/>
      <c r="AR25" s="25"/>
      <c r="AS25" s="25"/>
      <c r="AT25" s="25"/>
      <c r="AU25" s="25"/>
      <c r="AV25" s="25"/>
      <c r="AW25" s="25"/>
      <c r="AX25" s="25"/>
    </row>
    <row r="26" spans="1:50" s="26" customFormat="1" ht="12.75" customHeight="1" x14ac:dyDescent="0.2">
      <c r="A26" s="13" t="s">
        <v>127</v>
      </c>
      <c r="B26" s="13" t="s">
        <v>75</v>
      </c>
      <c r="C26" s="13" t="s">
        <v>58</v>
      </c>
      <c r="D26" s="14">
        <v>4769000</v>
      </c>
      <c r="E26" s="14">
        <v>2100000</v>
      </c>
      <c r="F26" s="21" t="s">
        <v>91</v>
      </c>
      <c r="G26" s="30" t="s">
        <v>83</v>
      </c>
      <c r="H26" s="21" t="s">
        <v>84</v>
      </c>
      <c r="I26" s="30" t="s">
        <v>84</v>
      </c>
      <c r="J26" s="21" t="s">
        <v>94</v>
      </c>
      <c r="K26" s="31" t="s">
        <v>83</v>
      </c>
      <c r="L26" s="22">
        <v>25</v>
      </c>
      <c r="M26" s="22">
        <v>9</v>
      </c>
      <c r="N26" s="22">
        <v>10</v>
      </c>
      <c r="O26" s="22">
        <v>3</v>
      </c>
      <c r="P26" s="22">
        <v>7</v>
      </c>
      <c r="Q26" s="22">
        <v>7</v>
      </c>
      <c r="R26" s="22">
        <v>2</v>
      </c>
      <c r="S26" s="23">
        <f t="shared" si="0"/>
        <v>63</v>
      </c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  <c r="AI26" s="25"/>
      <c r="AJ26" s="25"/>
      <c r="AK26" s="25"/>
      <c r="AL26" s="25"/>
      <c r="AM26" s="25"/>
      <c r="AN26" s="25"/>
      <c r="AO26" s="25"/>
      <c r="AP26" s="25"/>
      <c r="AQ26" s="25"/>
      <c r="AR26" s="25"/>
      <c r="AS26" s="25"/>
      <c r="AT26" s="25"/>
      <c r="AU26" s="25"/>
      <c r="AV26" s="25"/>
      <c r="AW26" s="25"/>
      <c r="AX26" s="25"/>
    </row>
    <row r="27" spans="1:50" s="26" customFormat="1" ht="12.75" customHeight="1" x14ac:dyDescent="0.2">
      <c r="A27" s="13" t="s">
        <v>110</v>
      </c>
      <c r="B27" s="13" t="s">
        <v>76</v>
      </c>
      <c r="C27" s="13" t="s">
        <v>59</v>
      </c>
      <c r="D27" s="14">
        <v>9569500</v>
      </c>
      <c r="E27" s="14">
        <v>2200000</v>
      </c>
      <c r="F27" s="19" t="s">
        <v>82</v>
      </c>
      <c r="G27" s="30" t="s">
        <v>83</v>
      </c>
      <c r="H27" s="21" t="s">
        <v>84</v>
      </c>
      <c r="I27" s="30" t="s">
        <v>84</v>
      </c>
      <c r="J27" s="21" t="s">
        <v>105</v>
      </c>
      <c r="K27" s="31" t="s">
        <v>83</v>
      </c>
      <c r="L27" s="22">
        <v>36</v>
      </c>
      <c r="M27" s="22">
        <v>14</v>
      </c>
      <c r="N27" s="22">
        <v>13</v>
      </c>
      <c r="O27" s="22">
        <v>5</v>
      </c>
      <c r="P27" s="22">
        <v>7</v>
      </c>
      <c r="Q27" s="22">
        <v>10</v>
      </c>
      <c r="R27" s="22">
        <v>4</v>
      </c>
      <c r="S27" s="23">
        <f t="shared" si="0"/>
        <v>89</v>
      </c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5"/>
      <c r="AJ27" s="25"/>
      <c r="AK27" s="25"/>
      <c r="AL27" s="25"/>
      <c r="AM27" s="25"/>
      <c r="AN27" s="25"/>
      <c r="AO27" s="25"/>
      <c r="AP27" s="25"/>
      <c r="AQ27" s="25"/>
      <c r="AR27" s="25"/>
      <c r="AS27" s="25"/>
      <c r="AT27" s="25"/>
      <c r="AU27" s="25"/>
      <c r="AV27" s="25"/>
      <c r="AW27" s="25"/>
      <c r="AX27" s="25"/>
    </row>
    <row r="28" spans="1:50" s="26" customFormat="1" ht="12" x14ac:dyDescent="0.2">
      <c r="A28" s="13" t="s">
        <v>121</v>
      </c>
      <c r="B28" s="13" t="s">
        <v>77</v>
      </c>
      <c r="C28" s="13" t="s">
        <v>60</v>
      </c>
      <c r="D28" s="14">
        <v>8912191</v>
      </c>
      <c r="E28" s="14">
        <v>2500000</v>
      </c>
      <c r="F28" s="21" t="s">
        <v>84</v>
      </c>
      <c r="G28" s="30" t="s">
        <v>84</v>
      </c>
      <c r="H28" s="21" t="s">
        <v>93</v>
      </c>
      <c r="I28" s="30" t="s">
        <v>83</v>
      </c>
      <c r="J28" s="21" t="s">
        <v>95</v>
      </c>
      <c r="K28" s="31" t="s">
        <v>83</v>
      </c>
      <c r="L28" s="22">
        <v>27</v>
      </c>
      <c r="M28" s="22">
        <v>11</v>
      </c>
      <c r="N28" s="22">
        <v>12</v>
      </c>
      <c r="O28" s="22">
        <v>3</v>
      </c>
      <c r="P28" s="22">
        <v>7</v>
      </c>
      <c r="Q28" s="22">
        <v>5</v>
      </c>
      <c r="R28" s="22">
        <v>4</v>
      </c>
      <c r="S28" s="23">
        <f t="shared" si="0"/>
        <v>69</v>
      </c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25"/>
      <c r="AJ28" s="25"/>
      <c r="AK28" s="25"/>
      <c r="AL28" s="25"/>
      <c r="AM28" s="25"/>
      <c r="AN28" s="25"/>
      <c r="AO28" s="25"/>
      <c r="AP28" s="25"/>
      <c r="AQ28" s="25"/>
      <c r="AR28" s="25"/>
      <c r="AS28" s="25"/>
      <c r="AT28" s="25"/>
      <c r="AU28" s="25"/>
      <c r="AV28" s="25"/>
      <c r="AW28" s="25"/>
      <c r="AX28" s="25"/>
    </row>
    <row r="29" spans="1:50" s="26" customFormat="1" ht="12.75" customHeight="1" x14ac:dyDescent="0.2">
      <c r="A29" s="13" t="s">
        <v>119</v>
      </c>
      <c r="B29" s="13" t="s">
        <v>78</v>
      </c>
      <c r="C29" s="13" t="s">
        <v>61</v>
      </c>
      <c r="D29" s="14">
        <v>3680000</v>
      </c>
      <c r="E29" s="14">
        <v>1300000</v>
      </c>
      <c r="F29" s="21" t="s">
        <v>85</v>
      </c>
      <c r="G29" s="30" t="s">
        <v>84</v>
      </c>
      <c r="H29" s="21" t="s">
        <v>90</v>
      </c>
      <c r="I29" s="29" t="s">
        <v>83</v>
      </c>
      <c r="J29" s="21" t="s">
        <v>96</v>
      </c>
      <c r="K29" s="31" t="s">
        <v>83</v>
      </c>
      <c r="L29" s="22">
        <v>28</v>
      </c>
      <c r="M29" s="22">
        <v>13</v>
      </c>
      <c r="N29" s="22">
        <v>11</v>
      </c>
      <c r="O29" s="22">
        <v>3</v>
      </c>
      <c r="P29" s="22">
        <v>6</v>
      </c>
      <c r="Q29" s="22">
        <v>6</v>
      </c>
      <c r="R29" s="22">
        <v>3</v>
      </c>
      <c r="S29" s="23">
        <f t="shared" si="0"/>
        <v>70</v>
      </c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5"/>
      <c r="AM29" s="25"/>
      <c r="AN29" s="25"/>
      <c r="AO29" s="25"/>
      <c r="AP29" s="25"/>
      <c r="AQ29" s="25"/>
      <c r="AR29" s="25"/>
      <c r="AS29" s="25"/>
      <c r="AT29" s="25"/>
      <c r="AU29" s="25"/>
      <c r="AV29" s="25"/>
      <c r="AW29" s="25"/>
      <c r="AX29" s="25"/>
    </row>
    <row r="30" spans="1:50" s="26" customFormat="1" ht="12.75" customHeight="1" x14ac:dyDescent="0.2">
      <c r="A30" s="13" t="s">
        <v>111</v>
      </c>
      <c r="B30" s="13" t="s">
        <v>79</v>
      </c>
      <c r="C30" s="13" t="s">
        <v>62</v>
      </c>
      <c r="D30" s="14">
        <v>3619400</v>
      </c>
      <c r="E30" s="14">
        <v>1500000</v>
      </c>
      <c r="F30" s="21" t="s">
        <v>84</v>
      </c>
      <c r="G30" s="30" t="s">
        <v>84</v>
      </c>
      <c r="H30" s="21" t="s">
        <v>84</v>
      </c>
      <c r="I30" s="30" t="s">
        <v>84</v>
      </c>
      <c r="J30" s="21" t="s">
        <v>97</v>
      </c>
      <c r="K30" s="31" t="s">
        <v>83</v>
      </c>
      <c r="L30" s="22">
        <v>37</v>
      </c>
      <c r="M30" s="22">
        <v>12</v>
      </c>
      <c r="N30" s="22">
        <v>11</v>
      </c>
      <c r="O30" s="22">
        <v>5</v>
      </c>
      <c r="P30" s="22">
        <v>8</v>
      </c>
      <c r="Q30" s="22">
        <v>10</v>
      </c>
      <c r="R30" s="22">
        <v>3</v>
      </c>
      <c r="S30" s="23">
        <f t="shared" si="0"/>
        <v>86</v>
      </c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5"/>
      <c r="AH30" s="25"/>
      <c r="AI30" s="25"/>
      <c r="AJ30" s="25"/>
      <c r="AK30" s="25"/>
      <c r="AL30" s="25"/>
      <c r="AM30" s="25"/>
      <c r="AN30" s="25"/>
      <c r="AO30" s="25"/>
      <c r="AP30" s="25"/>
      <c r="AQ30" s="25"/>
      <c r="AR30" s="25"/>
      <c r="AS30" s="25"/>
      <c r="AT30" s="25"/>
      <c r="AU30" s="25"/>
      <c r="AV30" s="25"/>
      <c r="AW30" s="25"/>
      <c r="AX30" s="25"/>
    </row>
    <row r="31" spans="1:50" s="26" customFormat="1" ht="12.75" customHeight="1" x14ac:dyDescent="0.2">
      <c r="A31" s="13" t="s">
        <v>114</v>
      </c>
      <c r="B31" s="13" t="s">
        <v>80</v>
      </c>
      <c r="C31" s="13" t="s">
        <v>63</v>
      </c>
      <c r="D31" s="14">
        <v>9794000</v>
      </c>
      <c r="E31" s="14">
        <v>2000000</v>
      </c>
      <c r="F31" s="21" t="s">
        <v>84</v>
      </c>
      <c r="G31" s="30" t="s">
        <v>84</v>
      </c>
      <c r="H31" s="21" t="s">
        <v>88</v>
      </c>
      <c r="I31" s="30" t="s">
        <v>83</v>
      </c>
      <c r="J31" s="21" t="s">
        <v>98</v>
      </c>
      <c r="K31" s="31" t="s">
        <v>83</v>
      </c>
      <c r="L31" s="22">
        <v>35</v>
      </c>
      <c r="M31" s="22">
        <v>12</v>
      </c>
      <c r="N31" s="22">
        <v>11</v>
      </c>
      <c r="O31" s="22">
        <v>4</v>
      </c>
      <c r="P31" s="22">
        <v>8</v>
      </c>
      <c r="Q31" s="22">
        <v>9</v>
      </c>
      <c r="R31" s="22">
        <v>4</v>
      </c>
      <c r="S31" s="23">
        <f t="shared" si="0"/>
        <v>83</v>
      </c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25"/>
      <c r="AI31" s="25"/>
      <c r="AJ31" s="25"/>
      <c r="AK31" s="25"/>
      <c r="AL31" s="25"/>
      <c r="AM31" s="25"/>
      <c r="AN31" s="25"/>
      <c r="AO31" s="25"/>
      <c r="AP31" s="25"/>
      <c r="AQ31" s="25"/>
      <c r="AR31" s="25"/>
      <c r="AS31" s="25"/>
      <c r="AT31" s="25"/>
      <c r="AU31" s="25"/>
      <c r="AV31" s="25"/>
      <c r="AW31" s="25"/>
      <c r="AX31" s="25"/>
    </row>
    <row r="32" spans="1:50" s="26" customFormat="1" ht="12.75" customHeight="1" x14ac:dyDescent="0.2">
      <c r="A32" s="15" t="s">
        <v>115</v>
      </c>
      <c r="B32" s="15" t="s">
        <v>81</v>
      </c>
      <c r="C32" s="15" t="s">
        <v>64</v>
      </c>
      <c r="D32" s="16">
        <v>2778000</v>
      </c>
      <c r="E32" s="16">
        <v>1742000</v>
      </c>
      <c r="F32" s="32" t="s">
        <v>84</v>
      </c>
      <c r="G32" s="33" t="s">
        <v>84</v>
      </c>
      <c r="H32" s="32" t="s">
        <v>89</v>
      </c>
      <c r="I32" s="33" t="s">
        <v>83</v>
      </c>
      <c r="J32" s="32" t="s">
        <v>99</v>
      </c>
      <c r="K32" s="34" t="s">
        <v>83</v>
      </c>
      <c r="L32" s="22">
        <v>35</v>
      </c>
      <c r="M32" s="22">
        <v>13</v>
      </c>
      <c r="N32" s="22">
        <v>12</v>
      </c>
      <c r="O32" s="22">
        <v>5</v>
      </c>
      <c r="P32" s="22">
        <v>7</v>
      </c>
      <c r="Q32" s="22">
        <v>9</v>
      </c>
      <c r="R32" s="22">
        <v>3</v>
      </c>
      <c r="S32" s="23">
        <f t="shared" si="0"/>
        <v>84</v>
      </c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25"/>
      <c r="AG32" s="25"/>
      <c r="AH32" s="25"/>
      <c r="AI32" s="25"/>
      <c r="AJ32" s="25"/>
      <c r="AK32" s="25"/>
      <c r="AL32" s="25"/>
      <c r="AM32" s="25"/>
      <c r="AN32" s="25"/>
      <c r="AO32" s="25"/>
      <c r="AP32" s="25"/>
      <c r="AQ32" s="25"/>
      <c r="AR32" s="25"/>
      <c r="AS32" s="25"/>
      <c r="AT32" s="25"/>
      <c r="AU32" s="25"/>
      <c r="AV32" s="25"/>
      <c r="AW32" s="25"/>
      <c r="AX32" s="25"/>
    </row>
    <row r="33" spans="4:8" x14ac:dyDescent="0.25">
      <c r="D33" s="8">
        <f>SUM(D15:D32)</f>
        <v>89896190</v>
      </c>
      <c r="E33" s="8">
        <f>SUM(E15:E32)</f>
        <v>27669200</v>
      </c>
      <c r="F33" s="8"/>
    </row>
    <row r="34" spans="4:8" x14ac:dyDescent="0.25">
      <c r="E34" s="8"/>
      <c r="F34" s="8"/>
      <c r="G34" s="8"/>
      <c r="H34" s="8"/>
    </row>
  </sheetData>
  <mergeCells count="18">
    <mergeCell ref="R12:R13"/>
    <mergeCell ref="S12:S13"/>
    <mergeCell ref="L12:L13"/>
    <mergeCell ref="M12:M13"/>
    <mergeCell ref="N12:N13"/>
    <mergeCell ref="O12:O13"/>
    <mergeCell ref="P12:P13"/>
    <mergeCell ref="Q12:Q13"/>
    <mergeCell ref="D8:K8"/>
    <mergeCell ref="D10:K10"/>
    <mergeCell ref="A12:A14"/>
    <mergeCell ref="B12:B14"/>
    <mergeCell ref="C12:C14"/>
    <mergeCell ref="D12:D14"/>
    <mergeCell ref="E12:E14"/>
    <mergeCell ref="F12:G13"/>
    <mergeCell ref="H12:I13"/>
    <mergeCell ref="J12:K13"/>
  </mergeCells>
  <dataValidations count="4">
    <dataValidation type="decimal" operator="lessThanOrEqual" allowBlank="1" showInputMessage="1" showErrorMessage="1" error="max. 5" sqref="O15:O32 R15:R32" xr:uid="{5F5047E1-F2D0-43BD-89AC-42210FA2B788}">
      <formula1>5</formula1>
    </dataValidation>
    <dataValidation type="decimal" operator="lessThanOrEqual" allowBlank="1" showInputMessage="1" showErrorMessage="1" error="max. 10" sqref="P15:Q32" xr:uid="{1DA272B4-22CF-4EAE-B88C-AB3029FA4B8D}">
      <formula1>10</formula1>
    </dataValidation>
    <dataValidation type="decimal" operator="lessThanOrEqual" allowBlank="1" showInputMessage="1" showErrorMessage="1" error="max. 15" sqref="M15:N32" xr:uid="{6341C068-6851-4F18-9A56-627B857A8B2F}">
      <formula1>15</formula1>
    </dataValidation>
    <dataValidation type="decimal" operator="lessThanOrEqual" allowBlank="1" showInputMessage="1" showErrorMessage="1" error="max. 40" sqref="L15:L32" xr:uid="{F1C9C054-0371-40DB-B919-AE4AA807CF4A}">
      <formula1>40</formula1>
    </dataValidation>
  </dataValidation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8</vt:i4>
      </vt:variant>
      <vt:variant>
        <vt:lpstr>Pojmenované oblasti</vt:lpstr>
      </vt:variant>
      <vt:variant>
        <vt:i4>1</vt:i4>
      </vt:variant>
    </vt:vector>
  </HeadingPairs>
  <TitlesOfParts>
    <vt:vector size="9" baseType="lpstr">
      <vt:lpstr>výroba dokument</vt:lpstr>
      <vt:lpstr>HB</vt:lpstr>
      <vt:lpstr>JarK</vt:lpstr>
      <vt:lpstr>JK</vt:lpstr>
      <vt:lpstr>MŠ</vt:lpstr>
      <vt:lpstr>OZ</vt:lpstr>
      <vt:lpstr>PV</vt:lpstr>
      <vt:lpstr>RN</vt:lpstr>
      <vt:lpstr>'výroba dokument'!Oblast_tisku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Kateřina Vojkůvková</dc:creator>
  <cp:lastModifiedBy>Monika Bartošová</cp:lastModifiedBy>
  <cp:lastPrinted>2015-07-13T10:02:24Z</cp:lastPrinted>
  <dcterms:created xsi:type="dcterms:W3CDTF">2013-12-06T22:03:05Z</dcterms:created>
  <dcterms:modified xsi:type="dcterms:W3CDTF">2019-09-19T08:09:20Z</dcterms:modified>
</cp:coreProperties>
</file>